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4-Consumption_in_the_Community/ESAC/01-Relative Consumption of Antibiotics/J01CE/"/>
    </mc:Choice>
  </mc:AlternateContent>
  <xr:revisionPtr revIDLastSave="1" documentId="11_4F155B1DE37FAB04018F97CA5412DEA085C734D7" xr6:coauthVersionLast="46" xr6:coauthVersionMax="47" xr10:uidLastSave="{A9DDB4DF-F4EF-4FC1-BA96-2C5D245EB2D7}"/>
  <bookViews>
    <workbookView xWindow="-120" yWindow="-120" windowWidth="29040" windowHeight="15840" firstSheet="2" activeTab="3" xr2:uid="{00000000-000D-0000-FFFF-FFFF00000000}"/>
  </bookViews>
  <sheets>
    <sheet name="Figure_Kids_prevalence_rate Col" sheetId="21" state="hidden" r:id="rId1"/>
    <sheet name="Figure_Adult_prevalence_rat Col" sheetId="22" state="hidden" r:id="rId2"/>
    <sheet name="Figure" sheetId="7" r:id="rId3"/>
    <sheet name="Table_crdrt" sheetId="14" r:id="rId4"/>
    <sheet name="fig_tbl_data" sheetId="25" r:id="rId5"/>
    <sheet name="orig_data" sheetId="3" r:id="rId6"/>
    <sheet name="Figure_prevalence_count" sheetId="4" state="hidden" r:id="rId7"/>
  </sheets>
  <definedNames>
    <definedName name="IDX" localSheetId="5">orig_data!$A$4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4" l="1"/>
  <c r="A8" i="14"/>
  <c r="A9" i="14"/>
  <c r="A10" i="14"/>
  <c r="A11" i="14"/>
  <c r="A12" i="14"/>
  <c r="M12" i="25"/>
  <c r="M12" i="14" s="1"/>
  <c r="L12" i="25"/>
  <c r="L12" i="14" s="1"/>
  <c r="K12" i="25"/>
  <c r="K12" i="14" s="1"/>
  <c r="J12" i="25"/>
  <c r="J12" i="14" s="1"/>
  <c r="I12" i="25"/>
  <c r="I12" i="14" s="1"/>
  <c r="H12" i="25"/>
  <c r="H12" i="14" s="1"/>
  <c r="G12" i="25"/>
  <c r="G12" i="14" s="1"/>
  <c r="F12" i="25"/>
  <c r="F12" i="14" s="1"/>
  <c r="E12" i="25"/>
  <c r="E12" i="14" s="1"/>
  <c r="D12" i="25"/>
  <c r="D12" i="14" s="1"/>
  <c r="C12" i="25"/>
  <c r="C12" i="14" s="1"/>
  <c r="B12" i="25"/>
  <c r="B12" i="14" s="1"/>
  <c r="M11" i="25"/>
  <c r="M11" i="14" s="1"/>
  <c r="L11" i="25"/>
  <c r="L11" i="14" s="1"/>
  <c r="K11" i="25"/>
  <c r="K11" i="14" s="1"/>
  <c r="J11" i="25"/>
  <c r="J11" i="14" s="1"/>
  <c r="I11" i="25"/>
  <c r="I11" i="14" s="1"/>
  <c r="H11" i="25"/>
  <c r="H11" i="14" s="1"/>
  <c r="G11" i="25"/>
  <c r="G11" i="14" s="1"/>
  <c r="F11" i="25"/>
  <c r="F11" i="14" s="1"/>
  <c r="E11" i="25"/>
  <c r="E11" i="14" s="1"/>
  <c r="D11" i="25"/>
  <c r="D11" i="14" s="1"/>
  <c r="C11" i="25"/>
  <c r="C11" i="14" s="1"/>
  <c r="B11" i="25"/>
  <c r="B11" i="14" s="1"/>
  <c r="M10" i="25"/>
  <c r="M10" i="14" s="1"/>
  <c r="L10" i="25"/>
  <c r="L10" i="14" s="1"/>
  <c r="K10" i="25"/>
  <c r="K10" i="14" s="1"/>
  <c r="J10" i="25"/>
  <c r="J10" i="14" s="1"/>
  <c r="I10" i="25"/>
  <c r="I10" i="14" s="1"/>
  <c r="H10" i="25"/>
  <c r="H10" i="14" s="1"/>
  <c r="G10" i="25"/>
  <c r="G10" i="14" s="1"/>
  <c r="F10" i="25"/>
  <c r="F10" i="14" s="1"/>
  <c r="E10" i="25"/>
  <c r="E10" i="14" s="1"/>
  <c r="D10" i="25"/>
  <c r="D10" i="14" s="1"/>
  <c r="C10" i="25"/>
  <c r="C10" i="14" s="1"/>
  <c r="B10" i="25"/>
  <c r="B10" i="14" s="1"/>
  <c r="M9" i="25"/>
  <c r="M9" i="14" s="1"/>
  <c r="L9" i="25"/>
  <c r="L9" i="14" s="1"/>
  <c r="K9" i="25"/>
  <c r="K9" i="14" s="1"/>
  <c r="J9" i="25"/>
  <c r="J9" i="14" s="1"/>
  <c r="I9" i="25"/>
  <c r="I9" i="14" s="1"/>
  <c r="H9" i="25"/>
  <c r="H9" i="14" s="1"/>
  <c r="G9" i="25"/>
  <c r="G9" i="14" s="1"/>
  <c r="F9" i="25"/>
  <c r="F9" i="14" s="1"/>
  <c r="E9" i="25"/>
  <c r="E9" i="14" s="1"/>
  <c r="D9" i="25"/>
  <c r="D9" i="14" s="1"/>
  <c r="C9" i="25"/>
  <c r="C9" i="14" s="1"/>
  <c r="B9" i="25"/>
  <c r="B9" i="14" s="1"/>
  <c r="M8" i="25"/>
  <c r="M8" i="14" s="1"/>
  <c r="L8" i="25"/>
  <c r="L8" i="14" s="1"/>
  <c r="K8" i="25"/>
  <c r="K8" i="14" s="1"/>
  <c r="J8" i="25"/>
  <c r="J8" i="14" s="1"/>
  <c r="I8" i="25"/>
  <c r="I8" i="14" s="1"/>
  <c r="H8" i="25"/>
  <c r="H8" i="14" s="1"/>
  <c r="G8" i="25"/>
  <c r="G8" i="14" s="1"/>
  <c r="F8" i="25"/>
  <c r="F8" i="14" s="1"/>
  <c r="E8" i="25"/>
  <c r="E8" i="14" s="1"/>
  <c r="D8" i="25"/>
  <c r="D8" i="14" s="1"/>
  <c r="C8" i="25"/>
  <c r="C8" i="14" s="1"/>
  <c r="B8" i="25"/>
  <c r="B8" i="14" s="1"/>
  <c r="M7" i="25"/>
  <c r="M7" i="14" s="1"/>
  <c r="L7" i="25"/>
  <c r="L7" i="14" s="1"/>
  <c r="K7" i="25"/>
  <c r="K7" i="14" s="1"/>
  <c r="J7" i="25"/>
  <c r="J7" i="14" s="1"/>
  <c r="I7" i="25"/>
  <c r="I7" i="14" s="1"/>
  <c r="H7" i="25"/>
  <c r="H7" i="14" s="1"/>
  <c r="G7" i="25"/>
  <c r="G7" i="14" s="1"/>
  <c r="F7" i="25"/>
  <c r="F7" i="14" s="1"/>
  <c r="E7" i="25"/>
  <c r="E7" i="14" s="1"/>
  <c r="D7" i="25"/>
  <c r="D7" i="14" s="1"/>
  <c r="C7" i="25"/>
  <c r="C7" i="14" s="1"/>
  <c r="B7" i="25"/>
  <c r="B7" i="14" s="1"/>
</calcChain>
</file>

<file path=xl/sharedStrings.xml><?xml version="1.0" encoding="utf-8"?>
<sst xmlns="http://schemas.openxmlformats.org/spreadsheetml/2006/main" count="198" uniqueCount="58">
  <si>
    <t>Manitoba</t>
  </si>
  <si>
    <t>Prairie Mountain Health</t>
  </si>
  <si>
    <t>Southern Health-Santé Sud</t>
  </si>
  <si>
    <t>count</t>
  </si>
  <si>
    <t>area</t>
  </si>
  <si>
    <t>year</t>
  </si>
  <si>
    <t>RateRHA_RateMB</t>
  </si>
  <si>
    <t>prob_rha</t>
  </si>
  <si>
    <t>sign_rha</t>
  </si>
  <si>
    <t>Northern Health Region</t>
  </si>
  <si>
    <t>Interlake-Eastern RHA</t>
  </si>
  <si>
    <t>.</t>
  </si>
  <si>
    <t>Data imported:</t>
  </si>
  <si>
    <t>Data location:</t>
  </si>
  <si>
    <t>Winnipeg RHA</t>
  </si>
  <si>
    <t>Count</t>
  </si>
  <si>
    <t>Rate</t>
  </si>
  <si>
    <t>&lt;.0001</t>
  </si>
  <si>
    <t>Southern Health-
Santé Sud</t>
  </si>
  <si>
    <t>crd_rate</t>
  </si>
  <si>
    <t>lcl_crd_rate</t>
  </si>
  <si>
    <t>ucl_crd_rate</t>
  </si>
  <si>
    <t>pop</t>
  </si>
  <si>
    <t>L_rha_MB</t>
  </si>
  <si>
    <t>U_rha_MB</t>
  </si>
  <si>
    <t>1.SO Southern</t>
  </si>
  <si>
    <t>2.WP Winnipeg</t>
  </si>
  <si>
    <t>3.WE Prairie Mountain</t>
  </si>
  <si>
    <t>4.IE Interlake-Eastern</t>
  </si>
  <si>
    <t>5.NO Northern</t>
  </si>
  <si>
    <t>6.Z Manitoba</t>
  </si>
  <si>
    <t>Crude J01CE : Estimates of Time Trends by RHA</t>
  </si>
  <si>
    <t>MeanEstimate</t>
  </si>
  <si>
    <t>MeanLowerCL</t>
  </si>
  <si>
    <t>MeanUpperCL</t>
  </si>
  <si>
    <t>LBetaEstimate</t>
  </si>
  <si>
    <t>StdErr</t>
  </si>
  <si>
    <t>Alpha</t>
  </si>
  <si>
    <t>LBetaLowerCL</t>
  </si>
  <si>
    <t>LBetaUpperCL</t>
  </si>
  <si>
    <t>ChiSq</t>
  </si>
  <si>
    <t>ProbChiSq</t>
  </si>
  <si>
    <t>Crude J01CE : 2016 vs 2011(ref) by RHA</t>
  </si>
  <si>
    <t>AREA</t>
  </si>
  <si>
    <t>ref_year</t>
  </si>
  <si>
    <t>ExpEstimate</t>
  </si>
  <si>
    <t>LowerExp</t>
  </si>
  <si>
    <t>UpperExp</t>
  </si>
  <si>
    <t>Probz</t>
  </si>
  <si>
    <t>Percecnt</t>
  </si>
  <si>
    <t>Table X.X: Annual Consumption of β-Lactamase-Sensitive Penicillins (J01CE) as Percent of Total Antimicrobials (J01) Among Adults by Health Region</t>
  </si>
  <si>
    <t>Table 2.2. Crude Proportions(%) of group1 J01CE in MB adults 15+ by RHA</t>
  </si>
  <si>
    <t>S:\asp\prog\natdik\Obj1_2\Obj1_2_ESAC_Tables2_All_v2.sas</t>
  </si>
  <si>
    <t>Date = 10JUL2018 Time=11:30</t>
  </si>
  <si>
    <t>"P:\asp\Analyses\DDD\DDD rates\Obj1_Part2_ESAC indicators\ESAC_Table2_ByRHA_withStats\J01CE\ESAC_Table2_2_ByRHA_Adults_Crd_J01CE_v2.html</t>
  </si>
  <si>
    <t>Crude percent, age 15+, all prescribers</t>
  </si>
  <si>
    <t>Crude Percent by Health Region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</si>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</sst>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theme="1"/>
      <name val="Segoe UI"/>
      <family val="2"/>
    </font>
    <font>
      <b/>
      <sz val="11"/>
      <color theme="1"/>
      <name val="Calibri"/>
      <family val="2"/>
      <scheme val="minor"/>
    </font>
    <font>
      <u/>
      <sz val="9"/>
      <color theme="10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  <font>
      <b/>
      <sz val="9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9"/>
      <color theme="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C00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 style="hair">
        <color rgb="FF00857D"/>
      </left>
      <right style="thin">
        <color theme="7"/>
      </right>
      <top/>
      <bottom/>
      <diagonal/>
    </border>
    <border>
      <left style="hair">
        <color rgb="FF00857D"/>
      </left>
      <right style="thin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/>
      <right/>
      <top style="thin">
        <color theme="7"/>
      </top>
      <bottom/>
      <diagonal/>
    </border>
    <border>
      <left/>
      <right/>
      <top/>
      <bottom style="thin">
        <color theme="7"/>
      </bottom>
      <diagonal/>
    </border>
    <border>
      <left/>
      <right style="thin">
        <color theme="7"/>
      </right>
      <top/>
      <bottom/>
      <diagonal/>
    </border>
    <border>
      <left/>
      <right style="thin">
        <color theme="7"/>
      </right>
      <top/>
      <bottom style="thin">
        <color theme="7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7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7"/>
      </bottom>
      <diagonal/>
    </border>
    <border>
      <left style="thin">
        <color theme="7"/>
      </left>
      <right style="thin">
        <color theme="0"/>
      </right>
      <top style="thin">
        <color theme="7"/>
      </top>
      <bottom/>
      <diagonal/>
    </border>
    <border>
      <left style="thin">
        <color theme="7"/>
      </left>
      <right style="thin">
        <color theme="0"/>
      </right>
      <top/>
      <bottom/>
      <diagonal/>
    </border>
    <border>
      <left style="thin">
        <color theme="7"/>
      </left>
      <right style="thin">
        <color theme="0"/>
      </right>
      <top/>
      <bottom style="thin">
        <color theme="7"/>
      </bottom>
      <diagonal/>
    </border>
  </borders>
  <cellStyleXfs count="63">
    <xf numFmtId="0" fontId="0" fillId="0" borderId="0"/>
    <xf numFmtId="0" fontId="26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3" borderId="11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7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8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9" fontId="2" fillId="33" borderId="10" applyFill="0">
      <alignment horizontal="center" vertical="center"/>
    </xf>
    <xf numFmtId="3" fontId="2" fillId="33" borderId="10" applyFill="0">
      <alignment horizontal="right" vertical="center" indent="1"/>
    </xf>
    <xf numFmtId="166" fontId="2" fillId="33" borderId="10" applyFill="0">
      <alignment horizontal="right" vertical="center" indent="1"/>
    </xf>
    <xf numFmtId="2" fontId="2" fillId="33" borderId="10" applyFill="0">
      <alignment horizontal="right" vertical="center" indent="1"/>
    </xf>
    <xf numFmtId="164" fontId="14" fillId="33" borderId="10" applyFill="0">
      <alignment horizontal="right" vertical="center" indent="1"/>
    </xf>
    <xf numFmtId="167" fontId="2" fillId="33" borderId="10" applyFill="0">
      <alignment horizontal="right" vertical="center" indent="1"/>
    </xf>
    <xf numFmtId="165" fontId="2" fillId="33" borderId="10" applyFill="0">
      <alignment horizontal="right" vertical="center" indent="1"/>
    </xf>
    <xf numFmtId="9" fontId="2" fillId="33" borderId="10" applyFill="0">
      <alignment horizontal="right" vertical="center" indent="1"/>
    </xf>
    <xf numFmtId="168" fontId="2" fillId="33" borderId="10" applyFill="0">
      <alignment horizontal="right" vertical="center" indent="1"/>
    </xf>
    <xf numFmtId="10" fontId="2" fillId="33" borderId="10" applyFill="0">
      <alignment horizontal="right" vertical="center" indent="1"/>
    </xf>
    <xf numFmtId="0" fontId="16" fillId="33" borderId="0">
      <alignment horizontal="left" vertical="top"/>
    </xf>
    <xf numFmtId="0" fontId="18" fillId="33" borderId="10" applyFill="0">
      <alignment horizontal="center" vertical="center"/>
    </xf>
    <xf numFmtId="0" fontId="4" fillId="33" borderId="0">
      <alignment horizontal="center" vertical="center" wrapText="1"/>
    </xf>
    <xf numFmtId="0" fontId="3" fillId="34" borderId="12">
      <alignment horizontal="center" vertical="center" wrapText="1"/>
    </xf>
    <xf numFmtId="0" fontId="4" fillId="33" borderId="13" applyFill="0">
      <alignment horizontal="left" vertical="center" indent="1"/>
    </xf>
    <xf numFmtId="49" fontId="4" fillId="35" borderId="0">
      <alignment horizontal="left" vertical="center" indent="1"/>
    </xf>
    <xf numFmtId="49" fontId="7" fillId="33" borderId="0"/>
    <xf numFmtId="49" fontId="4" fillId="33" borderId="0">
      <alignment vertical="center" wrapText="1"/>
    </xf>
  </cellStyleXfs>
  <cellXfs count="67">
    <xf numFmtId="0" fontId="0" fillId="0" borderId="0" xfId="0"/>
    <xf numFmtId="0" fontId="0" fillId="0" borderId="0" xfId="0"/>
    <xf numFmtId="0" fontId="0" fillId="0" borderId="0" xfId="0"/>
    <xf numFmtId="0" fontId="8" fillId="0" borderId="0" xfId="0" applyFont="1"/>
    <xf numFmtId="14" fontId="0" fillId="0" borderId="0" xfId="0" applyNumberFormat="1"/>
    <xf numFmtId="0" fontId="9" fillId="0" borderId="0" xfId="44" applyAlignment="1">
      <alignment horizontal="left" vertical="top"/>
    </xf>
    <xf numFmtId="0" fontId="0" fillId="32" borderId="0" xfId="0" applyFill="1"/>
    <xf numFmtId="0" fontId="8" fillId="32" borderId="0" xfId="0" applyFont="1" applyFill="1"/>
    <xf numFmtId="49" fontId="30" fillId="33" borderId="0" xfId="61" applyFont="1"/>
    <xf numFmtId="0" fontId="32" fillId="0" borderId="0" xfId="0" applyFont="1"/>
    <xf numFmtId="49" fontId="30" fillId="33" borderId="0" xfId="61" applyFont="1" applyAlignment="1">
      <alignment horizontal="right" indent="1"/>
    </xf>
    <xf numFmtId="0" fontId="32" fillId="0" borderId="0" xfId="0" applyFont="1" applyAlignment="1">
      <alignment horizontal="right" indent="1"/>
    </xf>
    <xf numFmtId="0" fontId="32" fillId="33" borderId="0" xfId="0" applyFont="1" applyFill="1" applyAlignment="1">
      <alignment horizontal="right" indent="1"/>
    </xf>
    <xf numFmtId="0" fontId="29" fillId="0" borderId="0" xfId="0" applyFont="1" applyFill="1"/>
    <xf numFmtId="0" fontId="32" fillId="0" borderId="0" xfId="0" applyFont="1" applyFill="1"/>
    <xf numFmtId="0" fontId="32" fillId="0" borderId="0" xfId="0" applyFont="1" applyFill="1" applyAlignment="1">
      <alignment horizontal="center" vertical="center"/>
    </xf>
    <xf numFmtId="0" fontId="0" fillId="37" borderId="0" xfId="0" applyFill="1"/>
    <xf numFmtId="0" fontId="8" fillId="37" borderId="0" xfId="0" applyFont="1" applyFill="1"/>
    <xf numFmtId="49" fontId="28" fillId="0" borderId="0" xfId="62" applyFont="1" applyFill="1" applyBorder="1" applyAlignment="1">
      <alignment vertical="center" wrapText="1"/>
    </xf>
    <xf numFmtId="0" fontId="29" fillId="0" borderId="0" xfId="0" applyFont="1" applyFill="1" applyBorder="1"/>
    <xf numFmtId="49" fontId="30" fillId="0" borderId="0" xfId="61" applyFont="1" applyFill="1" applyBorder="1"/>
    <xf numFmtId="49" fontId="30" fillId="0" borderId="0" xfId="61" applyFont="1" applyFill="1" applyBorder="1" applyAlignment="1">
      <alignment horizontal="right" indent="1"/>
    </xf>
    <xf numFmtId="0" fontId="36" fillId="0" borderId="0" xfId="0" applyFont="1" applyFill="1" applyBorder="1" applyAlignment="1">
      <alignment vertical="top" wrapText="1"/>
    </xf>
    <xf numFmtId="0" fontId="29" fillId="0" borderId="0" xfId="0" applyFont="1" applyFill="1" applyBorder="1" applyAlignment="1">
      <alignment horizontal="right" indent="1"/>
    </xf>
    <xf numFmtId="0" fontId="28" fillId="0" borderId="0" xfId="58" applyFont="1" applyFill="1" applyBorder="1" applyAlignment="1">
      <alignment vertical="center" wrapText="1"/>
    </xf>
    <xf numFmtId="0" fontId="29" fillId="0" borderId="0" xfId="0" applyFont="1" applyFill="1" applyBorder="1" applyAlignment="1">
      <alignment horizontal="center" vertical="center"/>
    </xf>
    <xf numFmtId="0" fontId="28" fillId="0" borderId="0" xfId="58" applyFont="1" applyFill="1" applyBorder="1" applyAlignment="1">
      <alignment vertical="center"/>
    </xf>
    <xf numFmtId="0" fontId="28" fillId="0" borderId="0" xfId="58" applyFont="1" applyFill="1" applyBorder="1" applyAlignment="1">
      <alignment horizontal="center" vertical="center" wrapText="1"/>
    </xf>
    <xf numFmtId="0" fontId="28" fillId="0" borderId="0" xfId="59" applyFont="1" applyFill="1" applyBorder="1">
      <alignment horizontal="left" vertical="center" indent="1"/>
    </xf>
    <xf numFmtId="3" fontId="37" fillId="0" borderId="0" xfId="46" applyFont="1" applyFill="1" applyBorder="1" applyAlignment="1">
      <alignment horizontal="right" vertical="center" indent="1"/>
    </xf>
    <xf numFmtId="2" fontId="37" fillId="0" borderId="0" xfId="48" applyFont="1" applyFill="1" applyBorder="1" applyAlignment="1">
      <alignment horizontal="right" vertical="center" indent="2"/>
    </xf>
    <xf numFmtId="0" fontId="39" fillId="0" borderId="0" xfId="55" applyFont="1" applyFill="1" applyBorder="1" applyAlignment="1">
      <alignment horizontal="left" vertical="top"/>
    </xf>
    <xf numFmtId="0" fontId="39" fillId="0" borderId="0" xfId="0" applyFont="1" applyFill="1" applyBorder="1" applyAlignment="1">
      <alignment horizontal="left"/>
    </xf>
    <xf numFmtId="0" fontId="38" fillId="0" borderId="0" xfId="0" applyFont="1" applyBorder="1" applyAlignment="1">
      <alignment horizontal="left" vertical="center" wrapText="1"/>
    </xf>
    <xf numFmtId="0" fontId="33" fillId="33" borderId="16" xfId="59" applyFont="1" applyFill="1" applyBorder="1" applyAlignment="1">
      <alignment horizontal="center" vertical="center"/>
    </xf>
    <xf numFmtId="0" fontId="33" fillId="36" borderId="16" xfId="59" applyFont="1" applyFill="1" applyBorder="1" applyAlignment="1">
      <alignment horizontal="center" vertical="center"/>
    </xf>
    <xf numFmtId="0" fontId="33" fillId="36" borderId="17" xfId="59" applyFont="1" applyFill="1" applyBorder="1" applyAlignment="1">
      <alignment horizontal="center" vertical="center"/>
    </xf>
    <xf numFmtId="3" fontId="34" fillId="33" borderId="0" xfId="59" applyNumberFormat="1" applyFont="1" applyFill="1" applyBorder="1" applyAlignment="1">
      <alignment horizontal="center" vertical="center"/>
    </xf>
    <xf numFmtId="3" fontId="34" fillId="36" borderId="0" xfId="59" applyNumberFormat="1" applyFont="1" applyFill="1" applyBorder="1" applyAlignment="1">
      <alignment horizontal="center" vertical="center"/>
    </xf>
    <xf numFmtId="3" fontId="34" fillId="36" borderId="23" xfId="59" applyNumberFormat="1" applyFont="1" applyFill="1" applyBorder="1" applyAlignment="1">
      <alignment horizontal="center" vertical="center"/>
    </xf>
    <xf numFmtId="2" fontId="34" fillId="33" borderId="18" xfId="48" applyFont="1" applyFill="1" applyBorder="1" applyAlignment="1">
      <alignment horizontal="center" vertical="center"/>
    </xf>
    <xf numFmtId="3" fontId="34" fillId="33" borderId="24" xfId="48" applyNumberFormat="1" applyFont="1" applyFill="1" applyBorder="1" applyAlignment="1">
      <alignment horizontal="center" vertical="center"/>
    </xf>
    <xf numFmtId="2" fontId="34" fillId="33" borderId="20" xfId="48" applyFont="1" applyFill="1" applyBorder="1" applyAlignment="1">
      <alignment horizontal="center" vertical="center"/>
    </xf>
    <xf numFmtId="3" fontId="34" fillId="33" borderId="20" xfId="48" applyNumberFormat="1" applyFont="1" applyFill="1" applyBorder="1" applyAlignment="1">
      <alignment horizontal="center" vertical="center"/>
    </xf>
    <xf numFmtId="2" fontId="34" fillId="36" borderId="18" xfId="48" applyFont="1" applyFill="1" applyBorder="1" applyAlignment="1">
      <alignment horizontal="center" vertical="center"/>
    </xf>
    <xf numFmtId="3" fontId="34" fillId="36" borderId="24" xfId="48" applyNumberFormat="1" applyFont="1" applyFill="1" applyBorder="1" applyAlignment="1">
      <alignment horizontal="center" vertical="center"/>
    </xf>
    <xf numFmtId="2" fontId="34" fillId="36" borderId="20" xfId="48" applyFont="1" applyFill="1" applyBorder="1" applyAlignment="1">
      <alignment horizontal="center" vertical="center"/>
    </xf>
    <xf numFmtId="3" fontId="34" fillId="36" borderId="20" xfId="48" applyNumberFormat="1" applyFont="1" applyFill="1" applyBorder="1" applyAlignment="1">
      <alignment horizontal="center" vertical="center"/>
    </xf>
    <xf numFmtId="2" fontId="34" fillId="36" borderId="19" xfId="48" applyFont="1" applyFill="1" applyBorder="1" applyAlignment="1">
      <alignment horizontal="center" vertical="center"/>
    </xf>
    <xf numFmtId="3" fontId="34" fillId="36" borderId="25" xfId="48" applyNumberFormat="1" applyFont="1" applyFill="1" applyBorder="1" applyAlignment="1">
      <alignment horizontal="center" vertical="center"/>
    </xf>
    <xf numFmtId="2" fontId="34" fillId="36" borderId="21" xfId="48" applyFont="1" applyFill="1" applyBorder="1" applyAlignment="1">
      <alignment horizontal="center" vertical="center"/>
    </xf>
    <xf numFmtId="3" fontId="34" fillId="36" borderId="21" xfId="48" applyNumberFormat="1" applyFont="1" applyFill="1" applyBorder="1" applyAlignment="1">
      <alignment horizontal="center" vertical="center"/>
    </xf>
    <xf numFmtId="0" fontId="31" fillId="33" borderId="0" xfId="0" applyFont="1" applyFill="1" applyAlignment="1">
      <alignment horizontal="center" vertical="top" wrapText="1"/>
    </xf>
    <xf numFmtId="0" fontId="40" fillId="34" borderId="27" xfId="58" applyFont="1" applyBorder="1">
      <alignment horizontal="center" vertical="center" wrapText="1"/>
    </xf>
    <xf numFmtId="0" fontId="40" fillId="34" borderId="28" xfId="58" applyFont="1" applyBorder="1">
      <alignment horizontal="center" vertical="center" wrapText="1"/>
    </xf>
    <xf numFmtId="0" fontId="35" fillId="33" borderId="0" xfId="55" applyFont="1" applyBorder="1" applyAlignment="1">
      <alignment horizontal="left" vertical="top" wrapText="1" indent="1"/>
    </xf>
    <xf numFmtId="0" fontId="35" fillId="33" borderId="0" xfId="55" applyFont="1" applyBorder="1" applyAlignment="1">
      <alignment horizontal="left" vertical="top" indent="1"/>
    </xf>
    <xf numFmtId="0" fontId="35" fillId="33" borderId="22" xfId="55" applyFont="1" applyFill="1" applyBorder="1" applyAlignment="1">
      <alignment horizontal="left" vertical="top" indent="1"/>
    </xf>
    <xf numFmtId="49" fontId="28" fillId="33" borderId="0" xfId="62" applyFont="1">
      <alignment vertical="center" wrapText="1"/>
    </xf>
    <xf numFmtId="0" fontId="31" fillId="33" borderId="0" xfId="0" applyFont="1" applyFill="1" applyAlignment="1">
      <alignment horizontal="center" vertical="top" wrapText="1"/>
    </xf>
    <xf numFmtId="0" fontId="40" fillId="34" borderId="14" xfId="58" applyFont="1" applyBorder="1">
      <alignment horizontal="center" vertical="center" wrapText="1"/>
    </xf>
    <xf numFmtId="0" fontId="40" fillId="34" borderId="15" xfId="58" applyFont="1" applyBorder="1">
      <alignment horizontal="center" vertical="center" wrapText="1"/>
    </xf>
    <xf numFmtId="0" fontId="40" fillId="34" borderId="12" xfId="58" applyFont="1" applyBorder="1">
      <alignment horizontal="center" vertical="center" wrapText="1"/>
    </xf>
    <xf numFmtId="0" fontId="40" fillId="34" borderId="26" xfId="58" applyFont="1" applyBorder="1">
      <alignment horizontal="center" vertical="center" wrapText="1"/>
    </xf>
    <xf numFmtId="0" fontId="40" fillId="34" borderId="29" xfId="58" applyFont="1" applyBorder="1" applyAlignment="1">
      <alignment horizontal="center" vertical="center" wrapText="1"/>
    </xf>
    <xf numFmtId="0" fontId="40" fillId="34" borderId="30" xfId="58" applyFont="1" applyBorder="1" applyAlignment="1">
      <alignment horizontal="center" vertical="center" wrapText="1"/>
    </xf>
    <xf numFmtId="0" fontId="40" fillId="34" borderId="31" xfId="58" applyFont="1" applyBorder="1" applyAlignment="1">
      <alignment horizontal="center" vertical="center" wrapText="1"/>
    </xf>
  </cellXfs>
  <cellStyles count="6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5" xr:uid="{00000000-0005-0000-0000-00001B000000}"/>
    <cellStyle name="Data#-0 Decimals" xfId="46" xr:uid="{00000000-0005-0000-0000-00001C000000}"/>
    <cellStyle name="Data#-1 Decimal" xfId="47" xr:uid="{00000000-0005-0000-0000-00001D000000}"/>
    <cellStyle name="Data#-2 Decimals" xfId="48" xr:uid="{00000000-0005-0000-0000-00001E000000}"/>
    <cellStyle name="Data$-0 Decimal" xfId="49" xr:uid="{00000000-0005-0000-0000-00001F000000}"/>
    <cellStyle name="Data$-1 Decimal" xfId="50" xr:uid="{00000000-0005-0000-0000-000020000000}"/>
    <cellStyle name="Data$-2 Decimals" xfId="51" xr:uid="{00000000-0005-0000-0000-000021000000}"/>
    <cellStyle name="Data%-0 Decimal" xfId="52" xr:uid="{00000000-0005-0000-0000-000022000000}"/>
    <cellStyle name="Data%-1 Decimal" xfId="53" xr:uid="{00000000-0005-0000-0000-000023000000}"/>
    <cellStyle name="Data%-2 Decimals" xfId="54" xr:uid="{00000000-0005-0000-0000-000024000000}"/>
    <cellStyle name="Explanatory Text" xfId="16" builtinId="53" customBuiltin="1"/>
    <cellStyle name="Footnote" xfId="55" xr:uid="{00000000-0005-0000-0000-000026000000}"/>
    <cellStyle name="Good" xfId="6" builtinId="26" customBuiltin="1"/>
    <cellStyle name="h i" xfId="56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Hyperlink 2" xfId="43" xr:uid="{00000000-0005-0000-0000-00002E000000}"/>
    <cellStyle name="Input" xfId="9" builtinId="20" customBuiltin="1"/>
    <cellStyle name="Line Break" xfId="57" xr:uid="{00000000-0005-0000-0000-000030000000}"/>
    <cellStyle name="Linked Cell" xfId="12" builtinId="24" customBuiltin="1"/>
    <cellStyle name="Main heading X" xfId="58" xr:uid="{00000000-0005-0000-0000-000032000000}"/>
    <cellStyle name="Main heading Y" xfId="59" xr:uid="{00000000-0005-0000-0000-000033000000}"/>
    <cellStyle name="Neutral" xfId="8" builtinId="28" customBuiltin="1"/>
    <cellStyle name="Normal" xfId="0" builtinId="0" customBuiltin="1"/>
    <cellStyle name="Normal 2" xfId="42" xr:uid="{00000000-0005-0000-0000-000036000000}"/>
    <cellStyle name="Note" xfId="15" builtinId="10" customBuiltin="1"/>
    <cellStyle name="Output" xfId="10" builtinId="21" customBuiltin="1"/>
    <cellStyle name="Sub heading Y" xfId="60" xr:uid="{00000000-0005-0000-0000-000039000000}"/>
    <cellStyle name="Subtitle" xfId="61" xr:uid="{00000000-0005-0000-0000-00003A000000}"/>
    <cellStyle name="Table title" xfId="62" xr:uid="{00000000-0005-0000-0000-00003B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929292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chartsheet" Target="chartsheets/sheet3.xml"/><Relationship Id="rId7" Type="http://schemas.openxmlformats.org/officeDocument/2006/relationships/chartsheet" Target="chartsheets/sheet4.xml"/><Relationship Id="rId12" Type="http://schemas.openxmlformats.org/officeDocument/2006/relationships/customXml" Target="../customXml/item1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calcChain" Target="calcChain.xml"/><Relationship Id="rId5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270752920590793E-2"/>
          <c:y val="0.11746031746031745"/>
          <c:w val="0.87231948947558025"/>
          <c:h val="0.74399075115610547"/>
        </c:manualLayout>
      </c:layout>
      <c:lineChart>
        <c:grouping val="standard"/>
        <c:varyColors val="0"/>
        <c:ser>
          <c:idx val="2"/>
          <c:order val="0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4837-4B3A-88E7-10D8A79B41E7}"/>
            </c:ext>
          </c:extLst>
        </c:ser>
        <c:ser>
          <c:idx val="3"/>
          <c:order val="1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4837-4B3A-88E7-10D8A79B41E7}"/>
            </c:ext>
          </c:extLst>
        </c:ser>
        <c:ser>
          <c:idx val="5"/>
          <c:order val="2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4837-4B3A-88E7-10D8A79B41E7}"/>
            </c:ext>
          </c:extLst>
        </c:ser>
        <c:ser>
          <c:idx val="4"/>
          <c:order val="3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4837-4B3A-88E7-10D8A79B41E7}"/>
            </c:ext>
          </c:extLst>
        </c:ser>
        <c:ser>
          <c:idx val="6"/>
          <c:order val="4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4837-4B3A-88E7-10D8A79B41E7}"/>
            </c:ext>
          </c:extLst>
        </c:ser>
        <c:ser>
          <c:idx val="1"/>
          <c:order val="5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4837-4B3A-88E7-10D8A79B41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9.4541711697802483E-2"/>
          <c:y val="0.704395200599925"/>
          <c:w val="0.54598116411919095"/>
          <c:h val="0.14676515435570553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270752920590793E-2"/>
          <c:y val="0.11746031746031745"/>
          <c:w val="0.87231948947558025"/>
          <c:h val="0.74399075115610547"/>
        </c:manualLayout>
      </c:layout>
      <c:lineChart>
        <c:grouping val="standard"/>
        <c:varyColors val="0"/>
        <c:ser>
          <c:idx val="2"/>
          <c:order val="0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0041-4DDF-A3DB-91383D46EDF8}"/>
            </c:ext>
          </c:extLst>
        </c:ser>
        <c:ser>
          <c:idx val="3"/>
          <c:order val="1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0041-4DDF-A3DB-91383D46EDF8}"/>
            </c:ext>
          </c:extLst>
        </c:ser>
        <c:ser>
          <c:idx val="5"/>
          <c:order val="2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0041-4DDF-A3DB-91383D46EDF8}"/>
            </c:ext>
          </c:extLst>
        </c:ser>
        <c:ser>
          <c:idx val="4"/>
          <c:order val="3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0041-4DDF-A3DB-91383D46EDF8}"/>
            </c:ext>
          </c:extLst>
        </c:ser>
        <c:ser>
          <c:idx val="6"/>
          <c:order val="4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0041-4DDF-A3DB-91383D46EDF8}"/>
            </c:ext>
          </c:extLst>
        </c:ser>
        <c:ser>
          <c:idx val="1"/>
          <c:order val="5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0041-4DDF-A3DB-91383D46ED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227591649083083"/>
          <c:y val="0.54249043869516311"/>
          <c:w val="0.29107920333487725"/>
          <c:h val="0.3150191226096738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3146738110680533E-2"/>
          <c:y val="0.11684534471359019"/>
          <c:w val="0.93754991097690821"/>
          <c:h val="0.75626522313156341"/>
        </c:manualLayout>
      </c:layout>
      <c:lineChart>
        <c:grouping val="standard"/>
        <c:varyColors val="0"/>
        <c:ser>
          <c:idx val="2"/>
          <c:order val="0"/>
          <c:tx>
            <c:strRef>
              <c:f>fig_tbl_data!$B$14</c:f>
              <c:strCache>
                <c:ptCount val="1"/>
              </c:strCache>
            </c:strRef>
          </c:tx>
          <c:spPr>
            <a:ln w="1905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fig_tbl_data!$C$7:$C$12</c:f>
              <c:numCache>
                <c:formatCode>0.00</c:formatCode>
                <c:ptCount val="6"/>
                <c:pt idx="0">
                  <c:v>2.5862599999999998</c:v>
                </c:pt>
                <c:pt idx="1">
                  <c:v>2.4977900000000002</c:v>
                </c:pt>
                <c:pt idx="2">
                  <c:v>2.1167799999999999</c:v>
                </c:pt>
                <c:pt idx="3">
                  <c:v>2.0636299999999999</c:v>
                </c:pt>
                <c:pt idx="4">
                  <c:v>1.90137</c:v>
                </c:pt>
                <c:pt idx="5">
                  <c:v>1.9720299999999999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07-4143-A66F-5D6142FE89B5}"/>
            </c:ext>
          </c:extLst>
        </c:ser>
        <c:ser>
          <c:idx val="3"/>
          <c:order val="1"/>
          <c:tx>
            <c:strRef>
              <c:f>fig_tbl_data!$D$14</c:f>
              <c:strCache>
                <c:ptCount val="1"/>
              </c:strCache>
            </c:strRef>
          </c:tx>
          <c:spPr>
            <a:ln w="19050">
              <a:solidFill>
                <a:schemeClr val="accent4"/>
              </a:solidFill>
              <a:prstDash val="sysDash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fig_tbl_data!$E$7:$E$12</c:f>
              <c:numCache>
                <c:formatCode>0.00</c:formatCode>
                <c:ptCount val="6"/>
                <c:pt idx="0">
                  <c:v>2.1373600000000001</c:v>
                </c:pt>
                <c:pt idx="1">
                  <c:v>2.0587300000000002</c:v>
                </c:pt>
                <c:pt idx="2">
                  <c:v>1.86957</c:v>
                </c:pt>
                <c:pt idx="3">
                  <c:v>1.84781</c:v>
                </c:pt>
                <c:pt idx="4">
                  <c:v>1.8223499999999999</c:v>
                </c:pt>
                <c:pt idx="5">
                  <c:v>1.7258599999999999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07-4143-A66F-5D6142FE89B5}"/>
            </c:ext>
          </c:extLst>
        </c:ser>
        <c:ser>
          <c:idx val="0"/>
          <c:order val="2"/>
          <c:tx>
            <c:strRef>
              <c:f>fig_tbl_data!$F$14</c:f>
              <c:strCache>
                <c:ptCount val="1"/>
              </c:strCache>
            </c:strRef>
          </c:tx>
          <c:spPr>
            <a:ln w="19050">
              <a:solidFill>
                <a:schemeClr val="accent2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  <a:prstDash val="solid"/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fig_tbl_data!$G$7:$G$12</c:f>
              <c:numCache>
                <c:formatCode>0.00</c:formatCode>
                <c:ptCount val="6"/>
                <c:pt idx="0">
                  <c:v>1.2161</c:v>
                </c:pt>
                <c:pt idx="1">
                  <c:v>1.0700499999999999</c:v>
                </c:pt>
                <c:pt idx="2">
                  <c:v>0.86697999999999997</c:v>
                </c:pt>
                <c:pt idx="3">
                  <c:v>0.92286999999999997</c:v>
                </c:pt>
                <c:pt idx="4">
                  <c:v>0.92501</c:v>
                </c:pt>
                <c:pt idx="5">
                  <c:v>0.90136000000000005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07-4143-A66F-5D6142FE89B5}"/>
            </c:ext>
          </c:extLst>
        </c:ser>
        <c:ser>
          <c:idx val="1"/>
          <c:order val="3"/>
          <c:tx>
            <c:strRef>
              <c:f>fig_tbl_data!$H$14</c:f>
              <c:strCache>
                <c:ptCount val="1"/>
              </c:strCache>
            </c:strRef>
          </c:tx>
          <c:spPr>
            <a:ln w="19050">
              <a:solidFill>
                <a:schemeClr val="accent2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fig_tbl_data!$I$7:$I$12</c:f>
              <c:numCache>
                <c:formatCode>0.00</c:formatCode>
                <c:ptCount val="6"/>
                <c:pt idx="0">
                  <c:v>1.7125999999999999</c:v>
                </c:pt>
                <c:pt idx="1">
                  <c:v>1.70095</c:v>
                </c:pt>
                <c:pt idx="2">
                  <c:v>1.5788500000000001</c:v>
                </c:pt>
                <c:pt idx="3">
                  <c:v>1.6530199999999999</c:v>
                </c:pt>
                <c:pt idx="4">
                  <c:v>1.7621500000000001</c:v>
                </c:pt>
                <c:pt idx="5">
                  <c:v>1.8184800000000001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07-4143-A66F-5D6142FE89B5}"/>
            </c:ext>
          </c:extLst>
        </c:ser>
        <c:ser>
          <c:idx val="4"/>
          <c:order val="4"/>
          <c:tx>
            <c:strRef>
              <c:f>fig_tbl_data!$J$14</c:f>
              <c:strCache>
                <c:ptCount val="1"/>
              </c:strCache>
            </c:strRef>
          </c:tx>
          <c:spPr>
            <a:ln w="19050">
              <a:solidFill>
                <a:schemeClr val="accent6"/>
              </a:solidFill>
              <a:prstDash val="solid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fig_tbl_data!$K$7:$K$12</c:f>
              <c:numCache>
                <c:formatCode>0.00</c:formatCode>
                <c:ptCount val="6"/>
                <c:pt idx="0">
                  <c:v>2.3487399999999998</c:v>
                </c:pt>
                <c:pt idx="1">
                  <c:v>2.14344</c:v>
                </c:pt>
                <c:pt idx="2">
                  <c:v>2.0422400000000001</c:v>
                </c:pt>
                <c:pt idx="3">
                  <c:v>2.2369599999999998</c:v>
                </c:pt>
                <c:pt idx="4">
                  <c:v>2.1510099999999999</c:v>
                </c:pt>
                <c:pt idx="5">
                  <c:v>1.8218399999999999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07-4143-A66F-5D6142FE89B5}"/>
            </c:ext>
          </c:extLst>
        </c:ser>
        <c:ser>
          <c:idx val="5"/>
          <c:order val="5"/>
          <c:tx>
            <c:strRef>
              <c:f>fig_tbl_data!$L$14</c:f>
              <c:strCache>
                <c:ptCount val="1"/>
              </c:strCache>
            </c:strRef>
          </c:tx>
          <c:spPr>
            <a:ln w="19050">
              <a:solidFill>
                <a:schemeClr val="accent6"/>
              </a:solidFill>
              <a:prstDash val="sysDash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fig_tbl_data!$M$7:$M$12</c:f>
              <c:numCache>
                <c:formatCode>0.00</c:formatCode>
                <c:ptCount val="6"/>
                <c:pt idx="0">
                  <c:v>2.0034200000000002</c:v>
                </c:pt>
                <c:pt idx="1">
                  <c:v>1.91387</c:v>
                </c:pt>
                <c:pt idx="2">
                  <c:v>1.7121200000000001</c:v>
                </c:pt>
                <c:pt idx="3">
                  <c:v>1.72004</c:v>
                </c:pt>
                <c:pt idx="4">
                  <c:v>1.6957100000000001</c:v>
                </c:pt>
                <c:pt idx="5">
                  <c:v>1.63714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07-4143-A66F-5D6142FE8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110337024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9620166882124806E-2"/>
          <c:y val="0.51018015329106703"/>
          <c:w val="0.27933885153213084"/>
          <c:h val="0.21904265313520785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8" tint="0.39997558519241921"/>
  </sheetPr>
  <sheetViews>
    <sheetView zoomScale="130" workbookViewId="0"/>
  </sheetViews>
  <pageMargins left="0.7" right="0.7" top="3.1669999999999998" bottom="3.1669999999999998" header="0.3" footer="0.3"/>
  <pageSetup orientation="portrait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4357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Overall Antibiotic (J01) Prescription Rate for Children Younger than 15, 2011-2016</a:t>
          </a:r>
        </a:p>
        <a:p xmlns:a="http://schemas.openxmlformats.org/drawingml/2006/main">
          <a:pPr algn="ctr"/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4357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Overall Antibiotic (J01) Prescription Rate for Adults Older than 15, 2011-2016</a:t>
          </a:r>
        </a:p>
        <a:p xmlns:a="http://schemas.openxmlformats.org/drawingml/2006/main">
          <a:pPr algn="ctr"/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75077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0.15021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81750" cy="6250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l"/>
          <a:r>
            <a:rPr lang="en-US" sz="800" b="1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X.X:</a:t>
          </a:r>
          <a:r>
            <a:rPr lang="en-US" sz="800" b="1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Annual Defined Daily Dose Dispensation Rates for Antibiotics Overall (J01) by Health Region, 2011-2016</a:t>
          </a:r>
        </a:p>
        <a:p xmlns:a="http://schemas.openxmlformats.org/drawingml/2006/main">
          <a:pPr algn="l"/>
          <a:r>
            <a:rPr lang="en-US" sz="8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Crude rate per 1,000 people per day</a:t>
          </a:r>
          <a:br>
            <a:rPr lang="en-US" sz="10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</a:br>
          <a:endParaRPr lang="en-US" sz="700">
            <a:solidFill>
              <a:sysClr val="windowText" lastClr="000000"/>
            </a:solidFill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0.03551</cdr:x>
      <cdr:y>0.95427</cdr:y>
    </cdr:from>
    <cdr:to>
      <cdr:x>0.9839</cdr:x>
      <cdr:y>1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226646" y="3970923"/>
          <a:ext cx="6052387" cy="1903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* Indicates statistically significant differences 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between rates in 2011 and 2016 (p&lt;0.05).</a:t>
          </a:r>
          <a:endParaRPr lang="en-CA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%22P:\asp\Analyses\DDD\DDD%20rates\Obj1_Part2_ESAC%20indicators\ESAC_Table2_ByRHA_withStats\J01CE\ESAC_Table2_2_ByRHA_Adults_Crd_J01CE_v2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39997558519241921"/>
  </sheetPr>
  <dimension ref="A1:M14"/>
  <sheetViews>
    <sheetView tabSelected="1" workbookViewId="0">
      <selection activeCell="A4" sqref="A4:A6"/>
    </sheetView>
  </sheetViews>
  <sheetFormatPr defaultColWidth="9.140625" defaultRowHeight="14.25" x14ac:dyDescent="0.2"/>
  <cols>
    <col min="1" max="1" width="7.140625" style="9" customWidth="1"/>
    <col min="2" max="2" width="9.7109375" style="9" customWidth="1"/>
    <col min="3" max="13" width="9.7109375" style="11" customWidth="1"/>
    <col min="14" max="16384" width="9.140625" style="14"/>
  </cols>
  <sheetData>
    <row r="1" spans="1:13" s="13" customFormat="1" ht="24.75" customHeight="1" x14ac:dyDescent="0.2">
      <c r="A1" s="58" t="s">
        <v>50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</row>
    <row r="2" spans="1:13" s="13" customFormat="1" x14ac:dyDescent="0.2">
      <c r="A2" s="8" t="s">
        <v>55</v>
      </c>
      <c r="B2" s="8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pans="1:13" ht="8.25" customHeight="1" x14ac:dyDescent="0.2">
      <c r="A3" s="59"/>
      <c r="B3" s="59"/>
      <c r="C3" s="59"/>
      <c r="D3" s="59"/>
      <c r="E3" s="59"/>
      <c r="F3" s="59"/>
      <c r="G3" s="59"/>
      <c r="H3" s="52"/>
      <c r="I3" s="12"/>
      <c r="J3" s="12"/>
      <c r="K3" s="12"/>
      <c r="L3" s="12"/>
      <c r="M3" s="12"/>
    </row>
    <row r="4" spans="1:13" s="15" customFormat="1" ht="13.9" customHeight="1" x14ac:dyDescent="0.25">
      <c r="A4" s="64" t="s">
        <v>57</v>
      </c>
      <c r="B4" s="60" t="s">
        <v>56</v>
      </c>
      <c r="C4" s="60"/>
      <c r="D4" s="60"/>
      <c r="E4" s="60"/>
      <c r="F4" s="60"/>
      <c r="G4" s="60"/>
      <c r="H4" s="60"/>
      <c r="I4" s="60"/>
      <c r="J4" s="60"/>
      <c r="K4" s="60"/>
      <c r="L4" s="60"/>
      <c r="M4" s="61"/>
    </row>
    <row r="5" spans="1:13" s="15" customFormat="1" ht="27.6" customHeight="1" x14ac:dyDescent="0.25">
      <c r="A5" s="65"/>
      <c r="B5" s="62" t="s">
        <v>18</v>
      </c>
      <c r="C5" s="62"/>
      <c r="D5" s="62" t="s">
        <v>14</v>
      </c>
      <c r="E5" s="62"/>
      <c r="F5" s="62" t="s">
        <v>1</v>
      </c>
      <c r="G5" s="62"/>
      <c r="H5" s="62" t="s">
        <v>10</v>
      </c>
      <c r="I5" s="62"/>
      <c r="J5" s="62" t="s">
        <v>9</v>
      </c>
      <c r="K5" s="62"/>
      <c r="L5" s="62" t="s">
        <v>0</v>
      </c>
      <c r="M5" s="63"/>
    </row>
    <row r="6" spans="1:13" s="15" customFormat="1" ht="13.9" customHeight="1" x14ac:dyDescent="0.25">
      <c r="A6" s="66"/>
      <c r="B6" s="53" t="s">
        <v>15</v>
      </c>
      <c r="C6" s="53" t="s">
        <v>49</v>
      </c>
      <c r="D6" s="53" t="s">
        <v>15</v>
      </c>
      <c r="E6" s="53" t="s">
        <v>49</v>
      </c>
      <c r="F6" s="53" t="s">
        <v>15</v>
      </c>
      <c r="G6" s="53" t="s">
        <v>49</v>
      </c>
      <c r="H6" s="53" t="s">
        <v>15</v>
      </c>
      <c r="I6" s="53" t="s">
        <v>49</v>
      </c>
      <c r="J6" s="53" t="s">
        <v>15</v>
      </c>
      <c r="K6" s="53" t="s">
        <v>49</v>
      </c>
      <c r="L6" s="53" t="s">
        <v>15</v>
      </c>
      <c r="M6" s="54" t="s">
        <v>49</v>
      </c>
    </row>
    <row r="7" spans="1:13" x14ac:dyDescent="0.2">
      <c r="A7" s="34">
        <f>fig_tbl_data!A7</f>
        <v>2011</v>
      </c>
      <c r="B7" s="37">
        <f>fig_tbl_data!B7</f>
        <v>21636.3</v>
      </c>
      <c r="C7" s="40">
        <f>fig_tbl_data!C7</f>
        <v>2.5862599999999998</v>
      </c>
      <c r="D7" s="41">
        <f>fig_tbl_data!D7</f>
        <v>85854.61</v>
      </c>
      <c r="E7" s="42">
        <f>fig_tbl_data!E7</f>
        <v>2.1373600000000001</v>
      </c>
      <c r="F7" s="43">
        <f>fig_tbl_data!F7</f>
        <v>14527.06</v>
      </c>
      <c r="G7" s="42">
        <f>fig_tbl_data!G7</f>
        <v>1.2161</v>
      </c>
      <c r="H7" s="43">
        <f>fig_tbl_data!H7</f>
        <v>12393.62</v>
      </c>
      <c r="I7" s="42">
        <f>fig_tbl_data!I7</f>
        <v>1.7125999999999999</v>
      </c>
      <c r="J7" s="43">
        <f>fig_tbl_data!J7</f>
        <v>8523.7099999999991</v>
      </c>
      <c r="K7" s="42">
        <f>fig_tbl_data!K7</f>
        <v>2.3487399999999998</v>
      </c>
      <c r="L7" s="43">
        <f>fig_tbl_data!L7</f>
        <v>142935.31</v>
      </c>
      <c r="M7" s="42">
        <f>fig_tbl_data!M7</f>
        <v>2.0034200000000002</v>
      </c>
    </row>
    <row r="8" spans="1:13" x14ac:dyDescent="0.2">
      <c r="A8" s="35">
        <f>fig_tbl_data!A8</f>
        <v>2012</v>
      </c>
      <c r="B8" s="38">
        <f>fig_tbl_data!B8</f>
        <v>21687.39</v>
      </c>
      <c r="C8" s="44">
        <f>fig_tbl_data!C8</f>
        <v>2.4977900000000002</v>
      </c>
      <c r="D8" s="45">
        <f>fig_tbl_data!D8</f>
        <v>87176.05</v>
      </c>
      <c r="E8" s="46">
        <f>fig_tbl_data!E8</f>
        <v>2.0587300000000002</v>
      </c>
      <c r="F8" s="47">
        <f>fig_tbl_data!F8</f>
        <v>13291.46</v>
      </c>
      <c r="G8" s="46">
        <f>fig_tbl_data!G8</f>
        <v>1.0700499999999999</v>
      </c>
      <c r="H8" s="47">
        <f>fig_tbl_data!H8</f>
        <v>12803.13</v>
      </c>
      <c r="I8" s="46">
        <f>fig_tbl_data!I8</f>
        <v>1.70095</v>
      </c>
      <c r="J8" s="47">
        <f>fig_tbl_data!J8</f>
        <v>8218.0300000000007</v>
      </c>
      <c r="K8" s="46">
        <f>fig_tbl_data!K8</f>
        <v>2.14344</v>
      </c>
      <c r="L8" s="47">
        <f>fig_tbl_data!L8</f>
        <v>143176.06</v>
      </c>
      <c r="M8" s="46">
        <f>fig_tbl_data!M8</f>
        <v>1.91387</v>
      </c>
    </row>
    <row r="9" spans="1:13" x14ac:dyDescent="0.2">
      <c r="A9" s="34">
        <f>fig_tbl_data!A9</f>
        <v>2013</v>
      </c>
      <c r="B9" s="37">
        <f>fig_tbl_data!B9</f>
        <v>18462.29</v>
      </c>
      <c r="C9" s="40">
        <f>fig_tbl_data!C9</f>
        <v>2.1167799999999999</v>
      </c>
      <c r="D9" s="41">
        <f>fig_tbl_data!D9</f>
        <v>76571.679999999993</v>
      </c>
      <c r="E9" s="42">
        <f>fig_tbl_data!E9</f>
        <v>1.86957</v>
      </c>
      <c r="F9" s="43">
        <f>fig_tbl_data!F9</f>
        <v>10441.74</v>
      </c>
      <c r="G9" s="42">
        <f>fig_tbl_data!G9</f>
        <v>0.86697999999999997</v>
      </c>
      <c r="H9" s="43">
        <f>fig_tbl_data!H9</f>
        <v>11564.01</v>
      </c>
      <c r="I9" s="42">
        <f>fig_tbl_data!I9</f>
        <v>1.5788500000000001</v>
      </c>
      <c r="J9" s="43">
        <f>fig_tbl_data!J9</f>
        <v>7282.12</v>
      </c>
      <c r="K9" s="42">
        <f>fig_tbl_data!K9</f>
        <v>2.0422400000000001</v>
      </c>
      <c r="L9" s="43">
        <f>fig_tbl_data!L9</f>
        <v>124321.84</v>
      </c>
      <c r="M9" s="42">
        <f>fig_tbl_data!M9</f>
        <v>1.7121200000000001</v>
      </c>
    </row>
    <row r="10" spans="1:13" x14ac:dyDescent="0.2">
      <c r="A10" s="35">
        <f>fig_tbl_data!A10</f>
        <v>2014</v>
      </c>
      <c r="B10" s="38">
        <f>fig_tbl_data!B10</f>
        <v>17983.349999999999</v>
      </c>
      <c r="C10" s="44">
        <f>fig_tbl_data!C10</f>
        <v>2.0636299999999999</v>
      </c>
      <c r="D10" s="45">
        <f>fig_tbl_data!D10</f>
        <v>76843.02</v>
      </c>
      <c r="E10" s="46">
        <f>fig_tbl_data!E10</f>
        <v>1.84781</v>
      </c>
      <c r="F10" s="47">
        <f>fig_tbl_data!F10</f>
        <v>11096.55</v>
      </c>
      <c r="G10" s="46">
        <f>fig_tbl_data!G10</f>
        <v>0.92286999999999997</v>
      </c>
      <c r="H10" s="47">
        <f>fig_tbl_data!H10</f>
        <v>12389.4</v>
      </c>
      <c r="I10" s="46">
        <f>fig_tbl_data!I10</f>
        <v>1.6530199999999999</v>
      </c>
      <c r="J10" s="47">
        <f>fig_tbl_data!J10</f>
        <v>7703.1</v>
      </c>
      <c r="K10" s="46">
        <f>fig_tbl_data!K10</f>
        <v>2.2369599999999998</v>
      </c>
      <c r="L10" s="47">
        <f>fig_tbl_data!L10</f>
        <v>126015.42</v>
      </c>
      <c r="M10" s="46">
        <f>fig_tbl_data!M10</f>
        <v>1.72004</v>
      </c>
    </row>
    <row r="11" spans="1:13" x14ac:dyDescent="0.2">
      <c r="A11" s="34">
        <f>fig_tbl_data!A11</f>
        <v>2015</v>
      </c>
      <c r="B11" s="37">
        <f>fig_tbl_data!B11</f>
        <v>17162.55</v>
      </c>
      <c r="C11" s="40">
        <f>fig_tbl_data!C11</f>
        <v>1.90137</v>
      </c>
      <c r="D11" s="41">
        <f>fig_tbl_data!D11</f>
        <v>77483.7</v>
      </c>
      <c r="E11" s="42">
        <f>fig_tbl_data!E11</f>
        <v>1.8223499999999999</v>
      </c>
      <c r="F11" s="43">
        <f>fig_tbl_data!F11</f>
        <v>11357.1</v>
      </c>
      <c r="G11" s="42">
        <f>fig_tbl_data!G11</f>
        <v>0.92501</v>
      </c>
      <c r="H11" s="43">
        <f>fig_tbl_data!H11</f>
        <v>13687.05</v>
      </c>
      <c r="I11" s="42">
        <f>fig_tbl_data!I11</f>
        <v>1.7621500000000001</v>
      </c>
      <c r="J11" s="43">
        <f>fig_tbl_data!J11</f>
        <v>8056.95</v>
      </c>
      <c r="K11" s="42">
        <f>fig_tbl_data!K11</f>
        <v>2.1510099999999999</v>
      </c>
      <c r="L11" s="43">
        <f>fig_tbl_data!L11</f>
        <v>127747.35</v>
      </c>
      <c r="M11" s="42">
        <f>fig_tbl_data!M11</f>
        <v>1.6957100000000001</v>
      </c>
    </row>
    <row r="12" spans="1:13" x14ac:dyDescent="0.2">
      <c r="A12" s="36">
        <f>fig_tbl_data!A12</f>
        <v>2016</v>
      </c>
      <c r="B12" s="39">
        <f>fig_tbl_data!B12</f>
        <v>17745.25</v>
      </c>
      <c r="C12" s="48">
        <f>fig_tbl_data!C12</f>
        <v>1.9720299999999999</v>
      </c>
      <c r="D12" s="49">
        <f>fig_tbl_data!D12</f>
        <v>75103.75</v>
      </c>
      <c r="E12" s="50">
        <f>fig_tbl_data!E12</f>
        <v>1.7258599999999999</v>
      </c>
      <c r="F12" s="51">
        <f>fig_tbl_data!F12</f>
        <v>11049.15</v>
      </c>
      <c r="G12" s="50">
        <f>fig_tbl_data!G12</f>
        <v>0.90136000000000005</v>
      </c>
      <c r="H12" s="51">
        <f>fig_tbl_data!H12</f>
        <v>14028.3</v>
      </c>
      <c r="I12" s="50">
        <f>fig_tbl_data!I12</f>
        <v>1.8184800000000001</v>
      </c>
      <c r="J12" s="51">
        <f>fig_tbl_data!J12</f>
        <v>7360.95</v>
      </c>
      <c r="K12" s="50">
        <f>fig_tbl_data!K12</f>
        <v>1.8218399999999999</v>
      </c>
      <c r="L12" s="51">
        <f>fig_tbl_data!L12</f>
        <v>125287.4</v>
      </c>
      <c r="M12" s="50">
        <f>fig_tbl_data!M12</f>
        <v>1.63714</v>
      </c>
    </row>
    <row r="13" spans="1:13" ht="10.5" customHeight="1" x14ac:dyDescent="0.2">
      <c r="A13" s="57"/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</row>
    <row r="14" spans="1:13" ht="21" customHeight="1" x14ac:dyDescent="0.2">
      <c r="A14" s="55"/>
      <c r="B14" s="55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</row>
  </sheetData>
  <mergeCells count="12">
    <mergeCell ref="A14:M14"/>
    <mergeCell ref="A13:M13"/>
    <mergeCell ref="A1:M1"/>
    <mergeCell ref="A3:G3"/>
    <mergeCell ref="B4:M4"/>
    <mergeCell ref="L5:M5"/>
    <mergeCell ref="J5:K5"/>
    <mergeCell ref="H5:I5"/>
    <mergeCell ref="F5:G5"/>
    <mergeCell ref="D5:E5"/>
    <mergeCell ref="B5:C5"/>
    <mergeCell ref="A4:A6"/>
  </mergeCells>
  <pageMargins left="0.75" right="0.75" top="0.7" bottom="0.7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M14"/>
  <sheetViews>
    <sheetView topLeftCell="A4" workbookViewId="0">
      <selection activeCell="C7" sqref="C7"/>
    </sheetView>
  </sheetViews>
  <sheetFormatPr defaultColWidth="9.140625" defaultRowHeight="14.25" x14ac:dyDescent="0.2"/>
  <cols>
    <col min="1" max="1" width="7.140625" style="19" customWidth="1"/>
    <col min="2" max="13" width="10.7109375" style="23" customWidth="1"/>
    <col min="14" max="16384" width="9.140625" style="19"/>
  </cols>
  <sheetData>
    <row r="1" spans="1:13" ht="15" customHeight="1" x14ac:dyDescent="0.2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13" x14ac:dyDescent="0.2">
      <c r="A2" s="20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</row>
    <row r="3" spans="1:13" ht="8.25" customHeight="1" x14ac:dyDescent="0.2">
      <c r="A3" s="22"/>
      <c r="B3" s="22"/>
      <c r="C3" s="22"/>
      <c r="D3" s="22"/>
      <c r="E3" s="22"/>
      <c r="F3" s="22"/>
      <c r="G3" s="22"/>
    </row>
    <row r="4" spans="1:13" s="25" customFormat="1" ht="14.25" customHeight="1" x14ac:dyDescent="0.2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</row>
    <row r="5" spans="1:13" s="25" customFormat="1" ht="37.5" customHeight="1" x14ac:dyDescent="0.25">
      <c r="A5" s="26"/>
      <c r="B5" s="26" t="s">
        <v>2</v>
      </c>
      <c r="C5" s="26"/>
      <c r="D5" s="26" t="s">
        <v>14</v>
      </c>
      <c r="E5" s="26"/>
      <c r="F5" s="26" t="s">
        <v>1</v>
      </c>
      <c r="G5" s="26"/>
      <c r="H5" s="26" t="s">
        <v>10</v>
      </c>
      <c r="I5" s="26"/>
      <c r="J5" s="26" t="s">
        <v>9</v>
      </c>
      <c r="K5" s="26"/>
      <c r="L5" s="26" t="s">
        <v>0</v>
      </c>
      <c r="M5" s="26"/>
    </row>
    <row r="6" spans="1:13" s="25" customFormat="1" x14ac:dyDescent="0.25">
      <c r="A6" s="24"/>
      <c r="B6" s="27" t="s">
        <v>15</v>
      </c>
      <c r="C6" s="27" t="s">
        <v>16</v>
      </c>
      <c r="D6" s="27" t="s">
        <v>15</v>
      </c>
      <c r="E6" s="27" t="s">
        <v>16</v>
      </c>
      <c r="F6" s="27" t="s">
        <v>15</v>
      </c>
      <c r="G6" s="27" t="s">
        <v>16</v>
      </c>
      <c r="H6" s="27" t="s">
        <v>15</v>
      </c>
      <c r="I6" s="27" t="s">
        <v>16</v>
      </c>
      <c r="J6" s="27" t="s">
        <v>15</v>
      </c>
      <c r="K6" s="27" t="s">
        <v>16</v>
      </c>
      <c r="L6" s="27" t="s">
        <v>15</v>
      </c>
      <c r="M6" s="27" t="s">
        <v>16</v>
      </c>
    </row>
    <row r="7" spans="1:13" x14ac:dyDescent="0.2">
      <c r="A7" s="28">
        <v>2011</v>
      </c>
      <c r="B7" s="29">
        <f>orig_data!C7</f>
        <v>21636.3</v>
      </c>
      <c r="C7" s="30">
        <f>orig_data!E7</f>
        <v>2.5862599999999998</v>
      </c>
      <c r="D7" s="29">
        <f>orig_data!C13</f>
        <v>85854.61</v>
      </c>
      <c r="E7" s="30">
        <f>orig_data!E13</f>
        <v>2.1373600000000001</v>
      </c>
      <c r="F7" s="29">
        <f>orig_data!C19</f>
        <v>14527.06</v>
      </c>
      <c r="G7" s="30">
        <f>orig_data!E19</f>
        <v>1.2161</v>
      </c>
      <c r="H7" s="29">
        <f>orig_data!C25</f>
        <v>12393.62</v>
      </c>
      <c r="I7" s="30">
        <f>orig_data!E25</f>
        <v>1.7125999999999999</v>
      </c>
      <c r="J7" s="29">
        <f>orig_data!C31</f>
        <v>8523.7099999999991</v>
      </c>
      <c r="K7" s="30">
        <f>orig_data!E31</f>
        <v>2.3487399999999998</v>
      </c>
      <c r="L7" s="29">
        <f>orig_data!C37</f>
        <v>142935.31</v>
      </c>
      <c r="M7" s="30">
        <f>orig_data!E37</f>
        <v>2.0034200000000002</v>
      </c>
    </row>
    <row r="8" spans="1:13" x14ac:dyDescent="0.2">
      <c r="A8" s="28">
        <v>2012</v>
      </c>
      <c r="B8" s="29">
        <f>orig_data!C8</f>
        <v>21687.39</v>
      </c>
      <c r="C8" s="30">
        <f>orig_data!E8</f>
        <v>2.4977900000000002</v>
      </c>
      <c r="D8" s="29">
        <f>orig_data!C14</f>
        <v>87176.05</v>
      </c>
      <c r="E8" s="30">
        <f>orig_data!E14</f>
        <v>2.0587300000000002</v>
      </c>
      <c r="F8" s="29">
        <f>orig_data!C20</f>
        <v>13291.46</v>
      </c>
      <c r="G8" s="30">
        <f>orig_data!E20</f>
        <v>1.0700499999999999</v>
      </c>
      <c r="H8" s="29">
        <f>orig_data!C26</f>
        <v>12803.13</v>
      </c>
      <c r="I8" s="30">
        <f>orig_data!E26</f>
        <v>1.70095</v>
      </c>
      <c r="J8" s="29">
        <f>orig_data!C32</f>
        <v>8218.0300000000007</v>
      </c>
      <c r="K8" s="30">
        <f>orig_data!E32</f>
        <v>2.14344</v>
      </c>
      <c r="L8" s="29">
        <f>orig_data!C38</f>
        <v>143176.06</v>
      </c>
      <c r="M8" s="30">
        <f>orig_data!E38</f>
        <v>1.91387</v>
      </c>
    </row>
    <row r="9" spans="1:13" x14ac:dyDescent="0.2">
      <c r="A9" s="28">
        <v>2013</v>
      </c>
      <c r="B9" s="29">
        <f>orig_data!C9</f>
        <v>18462.29</v>
      </c>
      <c r="C9" s="30">
        <f>orig_data!E9</f>
        <v>2.1167799999999999</v>
      </c>
      <c r="D9" s="29">
        <f>orig_data!C15</f>
        <v>76571.679999999993</v>
      </c>
      <c r="E9" s="30">
        <f>orig_data!E15</f>
        <v>1.86957</v>
      </c>
      <c r="F9" s="29">
        <f>orig_data!C21</f>
        <v>10441.74</v>
      </c>
      <c r="G9" s="30">
        <f>orig_data!E21</f>
        <v>0.86697999999999997</v>
      </c>
      <c r="H9" s="29">
        <f>orig_data!C27</f>
        <v>11564.01</v>
      </c>
      <c r="I9" s="30">
        <f>orig_data!E27</f>
        <v>1.5788500000000001</v>
      </c>
      <c r="J9" s="29">
        <f>orig_data!C33</f>
        <v>7282.12</v>
      </c>
      <c r="K9" s="30">
        <f>orig_data!E33</f>
        <v>2.0422400000000001</v>
      </c>
      <c r="L9" s="29">
        <f>orig_data!C39</f>
        <v>124321.84</v>
      </c>
      <c r="M9" s="30">
        <f>orig_data!E39</f>
        <v>1.7121200000000001</v>
      </c>
    </row>
    <row r="10" spans="1:13" x14ac:dyDescent="0.2">
      <c r="A10" s="28">
        <v>2014</v>
      </c>
      <c r="B10" s="29">
        <f>orig_data!C10</f>
        <v>17983.349999999999</v>
      </c>
      <c r="C10" s="30">
        <f>orig_data!E10</f>
        <v>2.0636299999999999</v>
      </c>
      <c r="D10" s="29">
        <f>orig_data!C16</f>
        <v>76843.02</v>
      </c>
      <c r="E10" s="30">
        <f>orig_data!E16</f>
        <v>1.84781</v>
      </c>
      <c r="F10" s="29">
        <f>orig_data!C22</f>
        <v>11096.55</v>
      </c>
      <c r="G10" s="30">
        <f>orig_data!E22</f>
        <v>0.92286999999999997</v>
      </c>
      <c r="H10" s="29">
        <f>orig_data!C28</f>
        <v>12389.4</v>
      </c>
      <c r="I10" s="30">
        <f>orig_data!E28</f>
        <v>1.6530199999999999</v>
      </c>
      <c r="J10" s="29">
        <f>orig_data!C34</f>
        <v>7703.1</v>
      </c>
      <c r="K10" s="30">
        <f>orig_data!E34</f>
        <v>2.2369599999999998</v>
      </c>
      <c r="L10" s="29">
        <f>orig_data!C40</f>
        <v>126015.42</v>
      </c>
      <c r="M10" s="30">
        <f>orig_data!E40</f>
        <v>1.72004</v>
      </c>
    </row>
    <row r="11" spans="1:13" x14ac:dyDescent="0.2">
      <c r="A11" s="28">
        <v>2015</v>
      </c>
      <c r="B11" s="29">
        <f>orig_data!C11</f>
        <v>17162.55</v>
      </c>
      <c r="C11" s="30">
        <f>orig_data!E11</f>
        <v>1.90137</v>
      </c>
      <c r="D11" s="29">
        <f>orig_data!C17</f>
        <v>77483.7</v>
      </c>
      <c r="E11" s="30">
        <f>orig_data!E17</f>
        <v>1.8223499999999999</v>
      </c>
      <c r="F11" s="29">
        <f>orig_data!C23</f>
        <v>11357.1</v>
      </c>
      <c r="G11" s="30">
        <f>orig_data!E23</f>
        <v>0.92501</v>
      </c>
      <c r="H11" s="29">
        <f>orig_data!C29</f>
        <v>13687.05</v>
      </c>
      <c r="I11" s="30">
        <f>orig_data!E29</f>
        <v>1.7621500000000001</v>
      </c>
      <c r="J11" s="29">
        <f>orig_data!C35</f>
        <v>8056.95</v>
      </c>
      <c r="K11" s="30">
        <f>orig_data!E35</f>
        <v>2.1510099999999999</v>
      </c>
      <c r="L11" s="29">
        <f>orig_data!C41</f>
        <v>127747.35</v>
      </c>
      <c r="M11" s="30">
        <f>orig_data!E41</f>
        <v>1.6957100000000001</v>
      </c>
    </row>
    <row r="12" spans="1:13" x14ac:dyDescent="0.2">
      <c r="A12" s="28">
        <v>2016</v>
      </c>
      <c r="B12" s="29">
        <f>orig_data!C12</f>
        <v>17745.25</v>
      </c>
      <c r="C12" s="30">
        <f>orig_data!E12</f>
        <v>1.9720299999999999</v>
      </c>
      <c r="D12" s="29">
        <f>orig_data!C18</f>
        <v>75103.75</v>
      </c>
      <c r="E12" s="30">
        <f>orig_data!E18</f>
        <v>1.7258599999999999</v>
      </c>
      <c r="F12" s="29">
        <f>orig_data!C24</f>
        <v>11049.15</v>
      </c>
      <c r="G12" s="30">
        <f>orig_data!E24</f>
        <v>0.90136000000000005</v>
      </c>
      <c r="H12" s="29">
        <f>orig_data!C30</f>
        <v>14028.3</v>
      </c>
      <c r="I12" s="30">
        <f>orig_data!E30</f>
        <v>1.8184800000000001</v>
      </c>
      <c r="J12" s="29">
        <f>orig_data!C36</f>
        <v>7360.95</v>
      </c>
      <c r="K12" s="30">
        <f>orig_data!E36</f>
        <v>1.8218399999999999</v>
      </c>
      <c r="L12" s="29">
        <f>orig_data!C42</f>
        <v>125287.4</v>
      </c>
      <c r="M12" s="30">
        <f>orig_data!E42</f>
        <v>1.63714</v>
      </c>
    </row>
    <row r="13" spans="1:13" s="32" customFormat="1" ht="12.75" x14ac:dyDescent="0.2">
      <c r="A13" s="33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</row>
    <row r="14" spans="1:13" s="32" customFormat="1" ht="12.75" x14ac:dyDescent="0.2"/>
  </sheetData>
  <pageMargins left="0.75" right="0.75" top="0.7" bottom="0.7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81"/>
  <sheetViews>
    <sheetView workbookViewId="0">
      <selection activeCell="B2" sqref="B2"/>
    </sheetView>
  </sheetViews>
  <sheetFormatPr defaultColWidth="9.140625" defaultRowHeight="15" x14ac:dyDescent="0.25"/>
  <cols>
    <col min="1" max="1" width="23.7109375" style="1" customWidth="1"/>
    <col min="2" max="2" width="10.28515625" style="1" customWidth="1"/>
    <col min="3" max="3" width="7.28515625" style="6" customWidth="1"/>
    <col min="4" max="4" width="7.28515625" style="1" customWidth="1"/>
    <col min="5" max="5" width="7.28515625" style="6" customWidth="1"/>
    <col min="6" max="7" width="7.28515625" style="16" customWidth="1"/>
    <col min="8" max="11" width="7.28515625" style="1" customWidth="1"/>
    <col min="12" max="12" width="8.42578125" style="6" bestFit="1" customWidth="1"/>
    <col min="13" max="16384" width="9.140625" style="1"/>
  </cols>
  <sheetData>
    <row r="1" spans="1:12" s="2" customFormat="1" x14ac:dyDescent="0.25">
      <c r="A1" s="2" t="s">
        <v>12</v>
      </c>
      <c r="B1" s="4">
        <v>43991</v>
      </c>
      <c r="F1" s="16"/>
      <c r="G1" s="16"/>
    </row>
    <row r="2" spans="1:12" s="2" customFormat="1" x14ac:dyDescent="0.25">
      <c r="A2" s="2" t="s">
        <v>13</v>
      </c>
      <c r="B2" s="5" t="s">
        <v>54</v>
      </c>
      <c r="F2" s="16"/>
      <c r="G2" s="16"/>
    </row>
    <row r="3" spans="1:12" s="2" customFormat="1" x14ac:dyDescent="0.25">
      <c r="F3" s="16"/>
      <c r="G3" s="16"/>
    </row>
    <row r="4" spans="1:12" x14ac:dyDescent="0.25">
      <c r="A4" s="3" t="s">
        <v>51</v>
      </c>
      <c r="B4" s="2"/>
      <c r="D4" s="2"/>
      <c r="H4" s="2"/>
      <c r="I4" s="2"/>
      <c r="J4" s="2"/>
      <c r="K4" s="2"/>
      <c r="L4" s="7"/>
    </row>
    <row r="5" spans="1:12" x14ac:dyDescent="0.25">
      <c r="A5" s="2"/>
      <c r="B5" s="2"/>
      <c r="D5" s="2"/>
      <c r="H5" s="2"/>
      <c r="I5" s="2"/>
      <c r="J5" s="2"/>
      <c r="K5" s="2"/>
    </row>
    <row r="6" spans="1:12" x14ac:dyDescent="0.25">
      <c r="A6" s="2" t="s">
        <v>4</v>
      </c>
      <c r="B6" s="2" t="s">
        <v>5</v>
      </c>
      <c r="C6" s="6" t="s">
        <v>3</v>
      </c>
      <c r="D6" s="2" t="s">
        <v>22</v>
      </c>
      <c r="E6" s="6" t="s">
        <v>19</v>
      </c>
      <c r="F6" s="16" t="s">
        <v>20</v>
      </c>
      <c r="G6" s="16" t="s">
        <v>21</v>
      </c>
      <c r="H6" s="2" t="s">
        <v>6</v>
      </c>
      <c r="I6" s="2" t="s">
        <v>23</v>
      </c>
      <c r="J6" s="2" t="s">
        <v>24</v>
      </c>
      <c r="K6" s="2" t="s">
        <v>7</v>
      </c>
      <c r="L6" s="6" t="s">
        <v>8</v>
      </c>
    </row>
    <row r="7" spans="1:12" x14ac:dyDescent="0.25">
      <c r="A7" s="2" t="s">
        <v>25</v>
      </c>
      <c r="B7" s="2">
        <v>2011</v>
      </c>
      <c r="C7" s="6">
        <v>21636.3</v>
      </c>
      <c r="D7" s="2">
        <v>836587.87</v>
      </c>
      <c r="E7" s="6">
        <v>2.5862599999999998</v>
      </c>
      <c r="F7" s="17">
        <v>2.5520200000000002</v>
      </c>
      <c r="G7" s="17">
        <v>2.6209500000000001</v>
      </c>
      <c r="H7" s="2">
        <v>1.2908999999999999</v>
      </c>
      <c r="I7" s="2">
        <v>1.2726</v>
      </c>
      <c r="J7" s="2">
        <v>1.3095000000000001</v>
      </c>
      <c r="K7" s="2" t="s">
        <v>17</v>
      </c>
      <c r="L7" s="6">
        <v>1</v>
      </c>
    </row>
    <row r="8" spans="1:12" x14ac:dyDescent="0.25">
      <c r="A8" s="2" t="s">
        <v>25</v>
      </c>
      <c r="B8" s="2">
        <v>2012</v>
      </c>
      <c r="C8" s="6">
        <v>21687.39</v>
      </c>
      <c r="D8" s="2">
        <v>868262.63</v>
      </c>
      <c r="E8" s="6">
        <v>2.4977900000000002</v>
      </c>
      <c r="F8" s="16">
        <v>2.4647700000000001</v>
      </c>
      <c r="G8" s="16">
        <v>2.5312600000000001</v>
      </c>
      <c r="H8" s="2">
        <v>1.3050999999999999</v>
      </c>
      <c r="I8" s="2">
        <v>1.2866</v>
      </c>
      <c r="J8" s="2">
        <v>1.3239000000000001</v>
      </c>
      <c r="K8" s="2" t="s">
        <v>17</v>
      </c>
      <c r="L8" s="6">
        <v>1</v>
      </c>
    </row>
    <row r="9" spans="1:12" x14ac:dyDescent="0.25">
      <c r="A9" s="2" t="s">
        <v>25</v>
      </c>
      <c r="B9" s="2">
        <v>2013</v>
      </c>
      <c r="C9" s="6">
        <v>18462.29</v>
      </c>
      <c r="D9" s="2">
        <v>872186.34</v>
      </c>
      <c r="E9" s="6">
        <v>2.1167799999999999</v>
      </c>
      <c r="F9" s="16">
        <v>2.0864699999999998</v>
      </c>
      <c r="G9" s="16">
        <v>2.1475399999999998</v>
      </c>
      <c r="H9" s="2">
        <v>1.2363</v>
      </c>
      <c r="I9" s="2">
        <v>1.2174</v>
      </c>
      <c r="J9" s="2">
        <v>1.2556</v>
      </c>
      <c r="K9" s="2" t="s">
        <v>17</v>
      </c>
      <c r="L9" s="6">
        <v>1</v>
      </c>
    </row>
    <row r="10" spans="1:12" x14ac:dyDescent="0.25">
      <c r="A10" s="2" t="s">
        <v>25</v>
      </c>
      <c r="B10" s="2">
        <v>2014</v>
      </c>
      <c r="C10" s="6">
        <v>17983.349999999999</v>
      </c>
      <c r="D10" s="2">
        <v>871440.93</v>
      </c>
      <c r="E10" s="6">
        <v>2.0636299999999999</v>
      </c>
      <c r="F10" s="16">
        <v>2.03369</v>
      </c>
      <c r="G10" s="16">
        <v>2.09402</v>
      </c>
      <c r="H10" s="2">
        <v>1.1998</v>
      </c>
      <c r="I10" s="2">
        <v>1.1812</v>
      </c>
      <c r="J10" s="2">
        <v>1.2185999999999999</v>
      </c>
      <c r="K10" s="2" t="s">
        <v>17</v>
      </c>
      <c r="L10" s="6">
        <v>1</v>
      </c>
    </row>
    <row r="11" spans="1:12" x14ac:dyDescent="0.25">
      <c r="A11" s="2" t="s">
        <v>25</v>
      </c>
      <c r="B11" s="2">
        <v>2015</v>
      </c>
      <c r="C11" s="6">
        <v>17162.55</v>
      </c>
      <c r="D11" s="2">
        <v>902640.37</v>
      </c>
      <c r="E11" s="6">
        <v>1.90137</v>
      </c>
      <c r="F11" s="16">
        <v>1.87314</v>
      </c>
      <c r="G11" s="16">
        <v>1.9300299999999999</v>
      </c>
      <c r="H11" s="2">
        <v>1.1213</v>
      </c>
      <c r="I11" s="2">
        <v>1.1035999999999999</v>
      </c>
      <c r="J11" s="2">
        <v>1.1393</v>
      </c>
      <c r="K11" s="2" t="s">
        <v>17</v>
      </c>
      <c r="L11" s="6">
        <v>1</v>
      </c>
    </row>
    <row r="12" spans="1:12" x14ac:dyDescent="0.25">
      <c r="A12" s="2" t="s">
        <v>25</v>
      </c>
      <c r="B12" s="2">
        <v>2016</v>
      </c>
      <c r="C12" s="6">
        <v>17745.25</v>
      </c>
      <c r="D12" s="2">
        <v>899849.13</v>
      </c>
      <c r="E12" s="6">
        <v>1.9720299999999999</v>
      </c>
      <c r="F12" s="17">
        <v>1.9432199999999999</v>
      </c>
      <c r="G12" s="17">
        <v>2.0012500000000002</v>
      </c>
      <c r="H12" s="2">
        <v>1.2045999999999999</v>
      </c>
      <c r="I12" s="2">
        <v>1.1858</v>
      </c>
      <c r="J12" s="2">
        <v>1.2236</v>
      </c>
      <c r="K12" s="2" t="s">
        <v>17</v>
      </c>
      <c r="L12" s="6">
        <v>1</v>
      </c>
    </row>
    <row r="13" spans="1:12" x14ac:dyDescent="0.25">
      <c r="A13" s="2" t="s">
        <v>26</v>
      </c>
      <c r="B13" s="2">
        <v>2011</v>
      </c>
      <c r="C13" s="6">
        <v>85854.61</v>
      </c>
      <c r="D13" s="2">
        <v>4016844.63</v>
      </c>
      <c r="E13" s="6">
        <v>2.1373600000000001</v>
      </c>
      <c r="F13" s="17">
        <v>2.1231200000000001</v>
      </c>
      <c r="G13" s="17">
        <v>2.15171</v>
      </c>
      <c r="H13" s="2">
        <v>1.0669</v>
      </c>
      <c r="I13" s="2">
        <v>1.0579000000000001</v>
      </c>
      <c r="J13" s="2">
        <v>1.0759000000000001</v>
      </c>
      <c r="K13" s="2" t="s">
        <v>17</v>
      </c>
      <c r="L13" s="6">
        <v>1</v>
      </c>
    </row>
    <row r="14" spans="1:12" x14ac:dyDescent="0.25">
      <c r="A14" s="2" t="s">
        <v>26</v>
      </c>
      <c r="B14" s="2">
        <v>2012</v>
      </c>
      <c r="C14" s="6">
        <v>87176.05</v>
      </c>
      <c r="D14" s="2">
        <v>4234456.82</v>
      </c>
      <c r="E14" s="6">
        <v>2.0587300000000002</v>
      </c>
      <c r="F14" s="16">
        <v>2.0451100000000002</v>
      </c>
      <c r="G14" s="16">
        <v>2.0724399999999998</v>
      </c>
      <c r="H14" s="2">
        <v>1.0757000000000001</v>
      </c>
      <c r="I14" s="2">
        <v>1.0667</v>
      </c>
      <c r="J14" s="2">
        <v>1.0848</v>
      </c>
      <c r="K14" s="2" t="s">
        <v>17</v>
      </c>
      <c r="L14" s="6">
        <v>1</v>
      </c>
    </row>
    <row r="15" spans="1:12" x14ac:dyDescent="0.25">
      <c r="A15" s="2" t="s">
        <v>26</v>
      </c>
      <c r="B15" s="2">
        <v>2013</v>
      </c>
      <c r="C15" s="6">
        <v>76571.679999999993</v>
      </c>
      <c r="D15" s="2">
        <v>4095691.72</v>
      </c>
      <c r="E15" s="6">
        <v>1.86957</v>
      </c>
      <c r="F15" s="16">
        <v>1.8563700000000001</v>
      </c>
      <c r="G15" s="16">
        <v>1.88286</v>
      </c>
      <c r="H15" s="2">
        <v>1.0920000000000001</v>
      </c>
      <c r="I15" s="2">
        <v>1.0822000000000001</v>
      </c>
      <c r="J15" s="2">
        <v>1.1017999999999999</v>
      </c>
      <c r="K15" s="2" t="s">
        <v>17</v>
      </c>
      <c r="L15" s="6">
        <v>1</v>
      </c>
    </row>
    <row r="16" spans="1:12" x14ac:dyDescent="0.25">
      <c r="A16" s="2" t="s">
        <v>26</v>
      </c>
      <c r="B16" s="2">
        <v>2014</v>
      </c>
      <c r="C16" s="6">
        <v>76843.02</v>
      </c>
      <c r="D16" s="2">
        <v>4158600.87</v>
      </c>
      <c r="E16" s="6">
        <v>1.84781</v>
      </c>
      <c r="F16" s="16">
        <v>1.8347899999999999</v>
      </c>
      <c r="G16" s="16">
        <v>1.8609199999999999</v>
      </c>
      <c r="H16" s="2">
        <v>1.0743</v>
      </c>
      <c r="I16" s="2">
        <v>1.0647</v>
      </c>
      <c r="J16" s="2">
        <v>1.0840000000000001</v>
      </c>
      <c r="K16" s="2" t="s">
        <v>17</v>
      </c>
      <c r="L16" s="6">
        <v>1</v>
      </c>
    </row>
    <row r="17" spans="1:12" x14ac:dyDescent="0.25">
      <c r="A17" s="2" t="s">
        <v>26</v>
      </c>
      <c r="B17" s="2">
        <v>2015</v>
      </c>
      <c r="C17" s="6">
        <v>77483.7</v>
      </c>
      <c r="D17" s="2">
        <v>4251861.1500000004</v>
      </c>
      <c r="E17" s="6">
        <v>1.8223499999999999</v>
      </c>
      <c r="F17" s="16">
        <v>1.8095600000000001</v>
      </c>
      <c r="G17" s="16">
        <v>1.8352200000000001</v>
      </c>
      <c r="H17" s="2">
        <v>1.0747</v>
      </c>
      <c r="I17" s="2">
        <v>1.0650999999999999</v>
      </c>
      <c r="J17" s="2">
        <v>1.0843</v>
      </c>
      <c r="K17" s="2" t="s">
        <v>17</v>
      </c>
      <c r="L17" s="6">
        <v>1</v>
      </c>
    </row>
    <row r="18" spans="1:12" x14ac:dyDescent="0.25">
      <c r="A18" s="2" t="s">
        <v>26</v>
      </c>
      <c r="B18" s="2">
        <v>2016</v>
      </c>
      <c r="C18" s="6">
        <v>75103.75</v>
      </c>
      <c r="D18" s="2">
        <v>4351666.01</v>
      </c>
      <c r="E18" s="6">
        <v>1.7258599999999999</v>
      </c>
      <c r="F18" s="17">
        <v>1.71356</v>
      </c>
      <c r="G18" s="17">
        <v>1.7382500000000001</v>
      </c>
      <c r="H18" s="2">
        <v>1.0542</v>
      </c>
      <c r="I18" s="2">
        <v>1.0447</v>
      </c>
      <c r="J18" s="2">
        <v>1.0638000000000001</v>
      </c>
      <c r="K18" s="2" t="s">
        <v>17</v>
      </c>
      <c r="L18" s="6">
        <v>1</v>
      </c>
    </row>
    <row r="19" spans="1:12" x14ac:dyDescent="0.25">
      <c r="A19" s="2" t="s">
        <v>27</v>
      </c>
      <c r="B19" s="2">
        <v>2011</v>
      </c>
      <c r="C19" s="6">
        <v>14527.06</v>
      </c>
      <c r="D19" s="2">
        <v>1194564.57</v>
      </c>
      <c r="E19" s="6">
        <v>1.2161</v>
      </c>
      <c r="F19" s="17">
        <v>1.19648</v>
      </c>
      <c r="G19" s="17">
        <v>1.23603</v>
      </c>
      <c r="H19" s="2">
        <v>0.60699999999999998</v>
      </c>
      <c r="I19" s="2">
        <v>0.59670000000000001</v>
      </c>
      <c r="J19" s="2">
        <v>0.61750000000000005</v>
      </c>
      <c r="K19" s="2" t="s">
        <v>17</v>
      </c>
      <c r="L19" s="6">
        <v>1</v>
      </c>
    </row>
    <row r="20" spans="1:12" x14ac:dyDescent="0.25">
      <c r="A20" s="2" t="s">
        <v>27</v>
      </c>
      <c r="B20" s="2">
        <v>2012</v>
      </c>
      <c r="C20" s="6">
        <v>13291.46</v>
      </c>
      <c r="D20" s="2">
        <v>1242140.3400000001</v>
      </c>
      <c r="E20" s="6">
        <v>1.0700499999999999</v>
      </c>
      <c r="F20" s="16">
        <v>1.0520099999999999</v>
      </c>
      <c r="G20" s="16">
        <v>1.08839</v>
      </c>
      <c r="H20" s="2">
        <v>0.55910000000000004</v>
      </c>
      <c r="I20" s="2">
        <v>0.54930000000000001</v>
      </c>
      <c r="J20" s="2">
        <v>0.56910000000000005</v>
      </c>
      <c r="K20" s="2" t="s">
        <v>17</v>
      </c>
      <c r="L20" s="6">
        <v>1</v>
      </c>
    </row>
    <row r="21" spans="1:12" x14ac:dyDescent="0.25">
      <c r="A21" s="2" t="s">
        <v>27</v>
      </c>
      <c r="B21" s="2">
        <v>2013</v>
      </c>
      <c r="C21" s="6">
        <v>10441.74</v>
      </c>
      <c r="D21" s="2">
        <v>1204382.78</v>
      </c>
      <c r="E21" s="6">
        <v>0.86697999999999997</v>
      </c>
      <c r="F21" s="16">
        <v>0.85050999999999999</v>
      </c>
      <c r="G21" s="16">
        <v>0.88376999999999994</v>
      </c>
      <c r="H21" s="2">
        <v>0.50639999999999996</v>
      </c>
      <c r="I21" s="2">
        <v>0.49640000000000001</v>
      </c>
      <c r="J21" s="2">
        <v>0.51659999999999995</v>
      </c>
      <c r="K21" s="2" t="s">
        <v>17</v>
      </c>
      <c r="L21" s="6">
        <v>1</v>
      </c>
    </row>
    <row r="22" spans="1:12" x14ac:dyDescent="0.25">
      <c r="A22" s="2" t="s">
        <v>27</v>
      </c>
      <c r="B22" s="2">
        <v>2014</v>
      </c>
      <c r="C22" s="6">
        <v>11096.55</v>
      </c>
      <c r="D22" s="2">
        <v>1202398.3</v>
      </c>
      <c r="E22" s="6">
        <v>0.92286999999999997</v>
      </c>
      <c r="F22" s="16">
        <v>0.90586</v>
      </c>
      <c r="G22" s="16">
        <v>0.94020000000000004</v>
      </c>
      <c r="H22" s="2">
        <v>0.53649999999999998</v>
      </c>
      <c r="I22" s="2">
        <v>0.5262</v>
      </c>
      <c r="J22" s="2">
        <v>0.54710000000000003</v>
      </c>
      <c r="K22" s="2" t="s">
        <v>17</v>
      </c>
      <c r="L22" s="6">
        <v>1</v>
      </c>
    </row>
    <row r="23" spans="1:12" x14ac:dyDescent="0.25">
      <c r="A23" s="2" t="s">
        <v>27</v>
      </c>
      <c r="B23" s="2">
        <v>2015</v>
      </c>
      <c r="C23" s="6">
        <v>11357.1</v>
      </c>
      <c r="D23" s="2">
        <v>1227783.18</v>
      </c>
      <c r="E23" s="6">
        <v>0.92501</v>
      </c>
      <c r="F23" s="16">
        <v>0.90815000000000001</v>
      </c>
      <c r="G23" s="16">
        <v>0.94218000000000002</v>
      </c>
      <c r="H23" s="2">
        <v>0.54549999999999998</v>
      </c>
      <c r="I23" s="2">
        <v>0.53510000000000002</v>
      </c>
      <c r="J23" s="2">
        <v>0.55610000000000004</v>
      </c>
      <c r="K23" s="2" t="s">
        <v>17</v>
      </c>
      <c r="L23" s="6">
        <v>1</v>
      </c>
    </row>
    <row r="24" spans="1:12" x14ac:dyDescent="0.25">
      <c r="A24" s="2" t="s">
        <v>27</v>
      </c>
      <c r="B24" s="2">
        <v>2016</v>
      </c>
      <c r="C24" s="6">
        <v>11049.15</v>
      </c>
      <c r="D24" s="2">
        <v>1225832.96</v>
      </c>
      <c r="E24" s="6">
        <v>0.90136000000000005</v>
      </c>
      <c r="F24" s="17">
        <v>0.88471</v>
      </c>
      <c r="G24" s="17">
        <v>0.91832000000000003</v>
      </c>
      <c r="H24" s="2">
        <v>0.55059999999999998</v>
      </c>
      <c r="I24" s="2">
        <v>0.54</v>
      </c>
      <c r="J24" s="2">
        <v>0.56140000000000001</v>
      </c>
      <c r="K24" s="2" t="s">
        <v>17</v>
      </c>
      <c r="L24" s="6">
        <v>1</v>
      </c>
    </row>
    <row r="25" spans="1:12" x14ac:dyDescent="0.25">
      <c r="A25" s="2" t="s">
        <v>28</v>
      </c>
      <c r="B25" s="2">
        <v>2011</v>
      </c>
      <c r="C25" s="6">
        <v>12393.62</v>
      </c>
      <c r="D25" s="2">
        <v>723672.28</v>
      </c>
      <c r="E25" s="6">
        <v>1.7125999999999999</v>
      </c>
      <c r="F25" s="17">
        <v>1.6827099999999999</v>
      </c>
      <c r="G25" s="17">
        <v>1.74302</v>
      </c>
      <c r="H25" s="2">
        <v>0.8548</v>
      </c>
      <c r="I25" s="2">
        <v>0.83930000000000005</v>
      </c>
      <c r="J25" s="2">
        <v>0.87070000000000003</v>
      </c>
      <c r="K25" s="2" t="s">
        <v>17</v>
      </c>
      <c r="L25" s="6">
        <v>1</v>
      </c>
    </row>
    <row r="26" spans="1:12" x14ac:dyDescent="0.25">
      <c r="A26" s="2" t="s">
        <v>28</v>
      </c>
      <c r="B26" s="2">
        <v>2012</v>
      </c>
      <c r="C26" s="6">
        <v>12803.13</v>
      </c>
      <c r="D26" s="2">
        <v>752706.53</v>
      </c>
      <c r="E26" s="6">
        <v>1.70095</v>
      </c>
      <c r="F26" s="16">
        <v>1.67174</v>
      </c>
      <c r="G26" s="16">
        <v>1.7306699999999999</v>
      </c>
      <c r="H26" s="2">
        <v>0.88870000000000005</v>
      </c>
      <c r="I26" s="2">
        <v>0.87280000000000002</v>
      </c>
      <c r="J26" s="2">
        <v>0.90500000000000003</v>
      </c>
      <c r="K26" s="2" t="s">
        <v>17</v>
      </c>
      <c r="L26" s="6">
        <v>1</v>
      </c>
    </row>
    <row r="27" spans="1:12" x14ac:dyDescent="0.25">
      <c r="A27" s="2" t="s">
        <v>28</v>
      </c>
      <c r="B27" s="2">
        <v>2013</v>
      </c>
      <c r="C27" s="6">
        <v>11564.01</v>
      </c>
      <c r="D27" s="2">
        <v>732433.6</v>
      </c>
      <c r="E27" s="6">
        <v>1.5788500000000001</v>
      </c>
      <c r="F27" s="16">
        <v>1.55033</v>
      </c>
      <c r="G27" s="16">
        <v>1.60789</v>
      </c>
      <c r="H27" s="2">
        <v>0.92220000000000002</v>
      </c>
      <c r="I27" s="2">
        <v>0.90480000000000005</v>
      </c>
      <c r="J27" s="2">
        <v>0.93989999999999996</v>
      </c>
      <c r="K27" s="2" t="s">
        <v>17</v>
      </c>
      <c r="L27" s="6">
        <v>1</v>
      </c>
    </row>
    <row r="28" spans="1:12" x14ac:dyDescent="0.25">
      <c r="A28" s="2" t="s">
        <v>28</v>
      </c>
      <c r="B28" s="2">
        <v>2014</v>
      </c>
      <c r="C28" s="6">
        <v>12389.4</v>
      </c>
      <c r="D28" s="2">
        <v>749499.9</v>
      </c>
      <c r="E28" s="6">
        <v>1.6530199999999999</v>
      </c>
      <c r="F28" s="16">
        <v>1.6241699999999999</v>
      </c>
      <c r="G28" s="16">
        <v>1.6823900000000001</v>
      </c>
      <c r="H28" s="2">
        <v>0.96099999999999997</v>
      </c>
      <c r="I28" s="2">
        <v>0.94350000000000001</v>
      </c>
      <c r="J28" s="2">
        <v>0.97889999999999999</v>
      </c>
      <c r="K28" s="2" t="s">
        <v>17</v>
      </c>
      <c r="L28" s="6">
        <v>1</v>
      </c>
    </row>
    <row r="29" spans="1:12" x14ac:dyDescent="0.25">
      <c r="A29" s="2" t="s">
        <v>28</v>
      </c>
      <c r="B29" s="2">
        <v>2015</v>
      </c>
      <c r="C29" s="6">
        <v>13687.05</v>
      </c>
      <c r="D29" s="2">
        <v>776722.79</v>
      </c>
      <c r="E29" s="6">
        <v>1.7621500000000001</v>
      </c>
      <c r="F29" s="16">
        <v>1.73288</v>
      </c>
      <c r="G29" s="16">
        <v>1.79192</v>
      </c>
      <c r="H29" s="2">
        <v>1.0391999999999999</v>
      </c>
      <c r="I29" s="2">
        <v>1.0209999999999999</v>
      </c>
      <c r="J29" s="2">
        <v>1.0577000000000001</v>
      </c>
      <c r="K29" s="2" t="s">
        <v>17</v>
      </c>
      <c r="L29" s="6">
        <v>1</v>
      </c>
    </row>
    <row r="30" spans="1:12" x14ac:dyDescent="0.25">
      <c r="A30" s="2" t="s">
        <v>28</v>
      </c>
      <c r="B30" s="2">
        <v>2016</v>
      </c>
      <c r="C30" s="6">
        <v>14028.3</v>
      </c>
      <c r="D30" s="2">
        <v>771428.58</v>
      </c>
      <c r="E30" s="6">
        <v>1.8184800000000001</v>
      </c>
      <c r="F30" s="17">
        <v>1.78864</v>
      </c>
      <c r="G30" s="17">
        <v>1.84883</v>
      </c>
      <c r="H30" s="2">
        <v>1.1108</v>
      </c>
      <c r="I30" s="2">
        <v>1.0915999999999999</v>
      </c>
      <c r="J30" s="2">
        <v>1.1303000000000001</v>
      </c>
      <c r="K30" s="2" t="s">
        <v>17</v>
      </c>
      <c r="L30" s="6">
        <v>1</v>
      </c>
    </row>
    <row r="31" spans="1:12" x14ac:dyDescent="0.25">
      <c r="A31" s="2" t="s">
        <v>29</v>
      </c>
      <c r="B31" s="2">
        <v>2011</v>
      </c>
      <c r="C31" s="6">
        <v>8523.7099999999991</v>
      </c>
      <c r="D31" s="2">
        <v>362905.37</v>
      </c>
      <c r="E31" s="6">
        <v>2.3487399999999998</v>
      </c>
      <c r="F31" s="17">
        <v>2.29941</v>
      </c>
      <c r="G31" s="17">
        <v>2.3991400000000001</v>
      </c>
      <c r="H31" s="2">
        <v>1.1724000000000001</v>
      </c>
      <c r="I31" s="2">
        <v>1.147</v>
      </c>
      <c r="J31" s="2">
        <v>1.1982999999999999</v>
      </c>
      <c r="K31" s="2" t="s">
        <v>17</v>
      </c>
      <c r="L31" s="6">
        <v>1</v>
      </c>
    </row>
    <row r="32" spans="1:12" x14ac:dyDescent="0.25">
      <c r="A32" s="2" t="s">
        <v>29</v>
      </c>
      <c r="B32" s="2">
        <v>2012</v>
      </c>
      <c r="C32" s="6">
        <v>8218.0300000000007</v>
      </c>
      <c r="D32" s="2">
        <v>383404.05</v>
      </c>
      <c r="E32" s="6">
        <v>2.14344</v>
      </c>
      <c r="F32" s="16">
        <v>2.0975899999999998</v>
      </c>
      <c r="G32" s="16">
        <v>2.1902900000000001</v>
      </c>
      <c r="H32" s="2">
        <v>1.1198999999999999</v>
      </c>
      <c r="I32" s="2">
        <v>1.0952999999999999</v>
      </c>
      <c r="J32" s="2">
        <v>1.1451</v>
      </c>
      <c r="K32" s="2" t="s">
        <v>17</v>
      </c>
      <c r="L32" s="6">
        <v>1</v>
      </c>
    </row>
    <row r="33" spans="1:12" x14ac:dyDescent="0.25">
      <c r="A33" s="2" t="s">
        <v>29</v>
      </c>
      <c r="B33" s="2">
        <v>2013</v>
      </c>
      <c r="C33" s="6">
        <v>7282.12</v>
      </c>
      <c r="D33" s="2">
        <v>356575.26</v>
      </c>
      <c r="E33" s="6">
        <v>2.0422400000000001</v>
      </c>
      <c r="F33" s="16">
        <v>1.99587</v>
      </c>
      <c r="G33" s="16">
        <v>2.08969</v>
      </c>
      <c r="H33" s="2">
        <v>1.1928000000000001</v>
      </c>
      <c r="I33" s="2">
        <v>1.165</v>
      </c>
      <c r="J33" s="2">
        <v>1.2213000000000001</v>
      </c>
      <c r="K33" s="2" t="s">
        <v>17</v>
      </c>
      <c r="L33" s="6">
        <v>1</v>
      </c>
    </row>
    <row r="34" spans="1:12" x14ac:dyDescent="0.25">
      <c r="A34" s="2" t="s">
        <v>29</v>
      </c>
      <c r="B34" s="2">
        <v>2014</v>
      </c>
      <c r="C34" s="6">
        <v>7703.1</v>
      </c>
      <c r="D34" s="2">
        <v>344356.11</v>
      </c>
      <c r="E34" s="6">
        <v>2.2369599999999998</v>
      </c>
      <c r="F34" s="16">
        <v>2.1875599999999999</v>
      </c>
      <c r="G34" s="16">
        <v>2.2874699999999999</v>
      </c>
      <c r="H34" s="2">
        <v>1.3005</v>
      </c>
      <c r="I34" s="2">
        <v>1.2708999999999999</v>
      </c>
      <c r="J34" s="2">
        <v>1.3308</v>
      </c>
      <c r="K34" s="2" t="s">
        <v>17</v>
      </c>
      <c r="L34" s="6">
        <v>1</v>
      </c>
    </row>
    <row r="35" spans="1:12" x14ac:dyDescent="0.25">
      <c r="A35" s="2" t="s">
        <v>29</v>
      </c>
      <c r="B35" s="2">
        <v>2015</v>
      </c>
      <c r="C35" s="6">
        <v>8056.95</v>
      </c>
      <c r="D35" s="2">
        <v>374565.96</v>
      </c>
      <c r="E35" s="6">
        <v>2.1510099999999999</v>
      </c>
      <c r="F35" s="16">
        <v>2.1045500000000001</v>
      </c>
      <c r="G35" s="16">
        <v>2.1984900000000001</v>
      </c>
      <c r="H35" s="2">
        <v>1.2685</v>
      </c>
      <c r="I35" s="2">
        <v>1.2403</v>
      </c>
      <c r="J35" s="2">
        <v>1.2974000000000001</v>
      </c>
      <c r="K35" s="2" t="s">
        <v>17</v>
      </c>
      <c r="L35" s="6">
        <v>1</v>
      </c>
    </row>
    <row r="36" spans="1:12" x14ac:dyDescent="0.25">
      <c r="A36" s="2" t="s">
        <v>29</v>
      </c>
      <c r="B36" s="2">
        <v>2016</v>
      </c>
      <c r="C36" s="6">
        <v>7360.95</v>
      </c>
      <c r="D36" s="2">
        <v>404038.43</v>
      </c>
      <c r="E36" s="6">
        <v>1.8218399999999999</v>
      </c>
      <c r="F36" s="17">
        <v>1.7806999999999999</v>
      </c>
      <c r="G36" s="17">
        <v>1.8639399999999999</v>
      </c>
      <c r="H36" s="2">
        <v>1.1128</v>
      </c>
      <c r="I36" s="2">
        <v>1.087</v>
      </c>
      <c r="J36" s="2">
        <v>1.1393</v>
      </c>
      <c r="K36" s="2" t="s">
        <v>17</v>
      </c>
      <c r="L36" s="6">
        <v>1</v>
      </c>
    </row>
    <row r="37" spans="1:12" x14ac:dyDescent="0.25">
      <c r="A37" s="2" t="s">
        <v>30</v>
      </c>
      <c r="B37" s="2">
        <v>2011</v>
      </c>
      <c r="C37" s="6">
        <v>142935.31</v>
      </c>
      <c r="D37" s="2">
        <v>7134574.7199999997</v>
      </c>
      <c r="E37" s="6">
        <v>2.0034200000000002</v>
      </c>
      <c r="F37" s="17">
        <v>1.9930600000000001</v>
      </c>
      <c r="G37" s="17">
        <v>2.01383</v>
      </c>
      <c r="H37" s="2" t="s">
        <v>11</v>
      </c>
      <c r="I37" s="2" t="s">
        <v>11</v>
      </c>
      <c r="J37" s="2" t="s">
        <v>11</v>
      </c>
      <c r="K37" s="2" t="s">
        <v>11</v>
      </c>
    </row>
    <row r="38" spans="1:12" x14ac:dyDescent="0.25">
      <c r="A38" s="2" t="s">
        <v>30</v>
      </c>
      <c r="B38" s="2">
        <v>2012</v>
      </c>
      <c r="C38" s="6">
        <v>143176.06</v>
      </c>
      <c r="D38" s="2">
        <v>7480970.3799999999</v>
      </c>
      <c r="E38" s="6">
        <v>1.91387</v>
      </c>
      <c r="F38" s="16">
        <v>1.90398</v>
      </c>
      <c r="G38" s="16">
        <v>1.92381</v>
      </c>
      <c r="H38" s="2" t="s">
        <v>11</v>
      </c>
      <c r="I38" s="2" t="s">
        <v>11</v>
      </c>
      <c r="J38" s="2" t="s">
        <v>11</v>
      </c>
      <c r="K38" s="2" t="s">
        <v>11</v>
      </c>
    </row>
    <row r="39" spans="1:12" x14ac:dyDescent="0.25">
      <c r="A39" s="2" t="s">
        <v>30</v>
      </c>
      <c r="B39" s="2">
        <v>2013</v>
      </c>
      <c r="C39" s="6">
        <v>124321.84</v>
      </c>
      <c r="D39" s="2">
        <v>7261269.6900000004</v>
      </c>
      <c r="E39" s="6">
        <v>1.7121200000000001</v>
      </c>
      <c r="F39" s="16">
        <v>1.7026300000000001</v>
      </c>
      <c r="G39" s="16">
        <v>1.72167</v>
      </c>
      <c r="H39" s="2" t="s">
        <v>11</v>
      </c>
      <c r="I39" s="2" t="s">
        <v>11</v>
      </c>
      <c r="J39" s="2" t="s">
        <v>11</v>
      </c>
      <c r="K39" s="2" t="s">
        <v>11</v>
      </c>
    </row>
    <row r="40" spans="1:12" x14ac:dyDescent="0.25">
      <c r="A40" s="2" t="s">
        <v>30</v>
      </c>
      <c r="B40" s="2">
        <v>2014</v>
      </c>
      <c r="C40" s="6">
        <v>126015.42</v>
      </c>
      <c r="D40" s="2">
        <v>7326296.0999999996</v>
      </c>
      <c r="E40" s="6">
        <v>1.72004</v>
      </c>
      <c r="F40" s="16">
        <v>1.7105699999999999</v>
      </c>
      <c r="G40" s="16">
        <v>1.7295700000000001</v>
      </c>
      <c r="H40" s="2" t="s">
        <v>11</v>
      </c>
      <c r="I40" s="2" t="s">
        <v>11</v>
      </c>
      <c r="J40" s="2" t="s">
        <v>11</v>
      </c>
      <c r="K40" s="2" t="s">
        <v>11</v>
      </c>
    </row>
    <row r="41" spans="1:12" x14ac:dyDescent="0.25">
      <c r="A41" s="2" t="s">
        <v>30</v>
      </c>
      <c r="B41" s="2">
        <v>2015</v>
      </c>
      <c r="C41" s="6">
        <v>127747.35</v>
      </c>
      <c r="D41" s="2">
        <v>7533573.46</v>
      </c>
      <c r="E41" s="6">
        <v>1.6957100000000001</v>
      </c>
      <c r="F41" s="16">
        <v>1.6864300000000001</v>
      </c>
      <c r="G41" s="16">
        <v>1.70503</v>
      </c>
      <c r="H41" s="2" t="s">
        <v>11</v>
      </c>
      <c r="I41" s="2" t="s">
        <v>11</v>
      </c>
      <c r="J41" s="2" t="s">
        <v>11</v>
      </c>
      <c r="K41" s="2" t="s">
        <v>11</v>
      </c>
    </row>
    <row r="42" spans="1:12" x14ac:dyDescent="0.25">
      <c r="A42" s="2" t="s">
        <v>30</v>
      </c>
      <c r="B42" s="2">
        <v>2016</v>
      </c>
      <c r="C42" s="6">
        <v>125287.4</v>
      </c>
      <c r="D42" s="2">
        <v>7652815.1100000003</v>
      </c>
      <c r="E42" s="6">
        <v>1.63714</v>
      </c>
      <c r="F42" s="17">
        <v>1.6281000000000001</v>
      </c>
      <c r="G42" s="17">
        <v>1.6462300000000001</v>
      </c>
      <c r="H42" s="2" t="s">
        <v>11</v>
      </c>
      <c r="I42" s="2" t="s">
        <v>11</v>
      </c>
      <c r="J42" s="2" t="s">
        <v>11</v>
      </c>
      <c r="K42" s="2" t="s">
        <v>11</v>
      </c>
    </row>
    <row r="43" spans="1:12" x14ac:dyDescent="0.25">
      <c r="A43" s="2"/>
      <c r="B43" s="2"/>
      <c r="D43" s="2"/>
      <c r="H43" s="2"/>
      <c r="I43" s="2"/>
      <c r="J43" s="2"/>
      <c r="K43" s="2"/>
    </row>
    <row r="44" spans="1:12" x14ac:dyDescent="0.25">
      <c r="A44" s="2" t="s">
        <v>52</v>
      </c>
      <c r="B44" s="2"/>
      <c r="D44" s="2"/>
      <c r="H44" s="2"/>
      <c r="I44" s="2"/>
      <c r="J44" s="2"/>
      <c r="K44" s="2"/>
    </row>
    <row r="45" spans="1:12" x14ac:dyDescent="0.25">
      <c r="A45" s="2" t="s">
        <v>53</v>
      </c>
      <c r="B45" s="2"/>
      <c r="D45" s="2"/>
      <c r="H45" s="2"/>
      <c r="I45" s="2"/>
      <c r="J45" s="2"/>
      <c r="K45" s="2"/>
    </row>
    <row r="46" spans="1:12" x14ac:dyDescent="0.25">
      <c r="A46" s="2"/>
      <c r="B46" s="2"/>
      <c r="D46" s="2"/>
      <c r="H46" s="2"/>
      <c r="I46" s="2"/>
      <c r="J46" s="2"/>
      <c r="K46" s="2"/>
    </row>
    <row r="47" spans="1:12" x14ac:dyDescent="0.25">
      <c r="A47" s="2"/>
      <c r="B47" s="2"/>
      <c r="D47" s="2"/>
      <c r="H47" s="2"/>
      <c r="I47" s="2"/>
      <c r="J47" s="2"/>
      <c r="K47" s="2"/>
    </row>
    <row r="48" spans="1:12" x14ac:dyDescent="0.25">
      <c r="A48" s="2"/>
      <c r="B48" s="2"/>
      <c r="D48" s="2"/>
      <c r="H48" s="2"/>
      <c r="I48" s="2"/>
      <c r="J48" s="2"/>
      <c r="K48" s="2"/>
    </row>
    <row r="49" spans="1:11" x14ac:dyDescent="0.25">
      <c r="A49" s="2"/>
      <c r="B49" s="2"/>
      <c r="D49" s="2"/>
      <c r="H49" s="2"/>
      <c r="I49" s="2"/>
      <c r="J49" s="2"/>
      <c r="K49" s="2"/>
    </row>
    <row r="50" spans="1:11" x14ac:dyDescent="0.25">
      <c r="A50" s="2" t="s">
        <v>51</v>
      </c>
      <c r="B50" s="2"/>
      <c r="D50" s="2"/>
      <c r="H50" s="2"/>
      <c r="I50" s="2"/>
      <c r="J50" s="2"/>
      <c r="K50" s="2"/>
    </row>
    <row r="51" spans="1:11" x14ac:dyDescent="0.25">
      <c r="A51" s="2" t="s">
        <v>31</v>
      </c>
      <c r="B51" s="2"/>
      <c r="D51" s="2"/>
      <c r="H51" s="2"/>
      <c r="I51" s="2"/>
      <c r="J51" s="2"/>
      <c r="K51" s="2"/>
    </row>
    <row r="52" spans="1:11" x14ac:dyDescent="0.25">
      <c r="A52" s="2"/>
      <c r="B52" s="2"/>
      <c r="D52" s="2"/>
      <c r="H52" s="2"/>
      <c r="I52" s="2"/>
      <c r="J52" s="2"/>
      <c r="K52" s="2"/>
    </row>
    <row r="53" spans="1:11" x14ac:dyDescent="0.25">
      <c r="A53" s="2" t="s">
        <v>4</v>
      </c>
      <c r="B53" s="2" t="s">
        <v>32</v>
      </c>
      <c r="C53" s="6" t="s">
        <v>33</v>
      </c>
      <c r="D53" s="2" t="s">
        <v>34</v>
      </c>
      <c r="E53" s="6" t="s">
        <v>35</v>
      </c>
      <c r="F53" s="16" t="s">
        <v>36</v>
      </c>
      <c r="G53" s="16" t="s">
        <v>37</v>
      </c>
      <c r="H53" s="2" t="s">
        <v>38</v>
      </c>
      <c r="I53" s="2" t="s">
        <v>39</v>
      </c>
      <c r="J53" s="2" t="s">
        <v>40</v>
      </c>
      <c r="K53" s="2" t="s">
        <v>41</v>
      </c>
    </row>
    <row r="54" spans="1:11" x14ac:dyDescent="0.25">
      <c r="A54" s="2" t="s">
        <v>25</v>
      </c>
      <c r="B54" s="2">
        <v>0.78320000000000001</v>
      </c>
      <c r="C54" s="6">
        <v>0.77300000000000002</v>
      </c>
      <c r="D54" s="2">
        <v>0.79349999999999998</v>
      </c>
      <c r="E54" s="6">
        <v>-0.24440000000000001</v>
      </c>
      <c r="F54" s="16">
        <v>6.7000000000000002E-3</v>
      </c>
      <c r="G54" s="16">
        <v>0.05</v>
      </c>
      <c r="H54" s="2">
        <v>-0.25750000000000001</v>
      </c>
      <c r="I54" s="2">
        <v>-0.23130000000000001</v>
      </c>
      <c r="J54" s="2">
        <v>1339</v>
      </c>
      <c r="K54" s="2" t="s">
        <v>17</v>
      </c>
    </row>
    <row r="55" spans="1:11" x14ac:dyDescent="0.25">
      <c r="A55" s="2" t="s">
        <v>26</v>
      </c>
      <c r="B55" s="2">
        <v>0.85150000000000003</v>
      </c>
      <c r="C55" s="6">
        <v>0.84599999999999997</v>
      </c>
      <c r="D55" s="2">
        <v>0.85699999999999998</v>
      </c>
      <c r="E55" s="6">
        <v>-0.1608</v>
      </c>
      <c r="F55" s="16">
        <v>3.3E-3</v>
      </c>
      <c r="G55" s="16">
        <v>0.05</v>
      </c>
      <c r="H55" s="2">
        <v>-0.16719999999999999</v>
      </c>
      <c r="I55" s="2">
        <v>-0.15429999999999999</v>
      </c>
      <c r="J55" s="2">
        <v>2407.4</v>
      </c>
      <c r="K55" s="2" t="s">
        <v>17</v>
      </c>
    </row>
    <row r="56" spans="1:11" x14ac:dyDescent="0.25">
      <c r="A56" s="2" t="s">
        <v>27</v>
      </c>
      <c r="B56" s="2">
        <v>0.81220000000000003</v>
      </c>
      <c r="C56" s="6">
        <v>0.79900000000000004</v>
      </c>
      <c r="D56" s="2">
        <v>0.8256</v>
      </c>
      <c r="E56" s="6">
        <v>-0.20799999999999999</v>
      </c>
      <c r="F56" s="16">
        <v>8.3000000000000001E-3</v>
      </c>
      <c r="G56" s="16">
        <v>0.05</v>
      </c>
      <c r="H56" s="2">
        <v>-0.22439999999999999</v>
      </c>
      <c r="I56" s="2">
        <v>-0.19159999999999999</v>
      </c>
      <c r="J56" s="2">
        <v>621.44000000000005</v>
      </c>
      <c r="K56" s="2" t="s">
        <v>17</v>
      </c>
    </row>
    <row r="57" spans="1:11" x14ac:dyDescent="0.25">
      <c r="A57" s="2" t="s">
        <v>28</v>
      </c>
      <c r="B57" s="2">
        <v>1.0515000000000001</v>
      </c>
      <c r="C57" s="6">
        <v>1.0348999999999999</v>
      </c>
      <c r="D57" s="2">
        <v>1.0683</v>
      </c>
      <c r="E57" s="6">
        <v>5.0200000000000002E-2</v>
      </c>
      <c r="F57" s="16">
        <v>8.0999999999999996E-3</v>
      </c>
      <c r="G57" s="16">
        <v>0.05</v>
      </c>
      <c r="H57" s="2">
        <v>3.4299999999999997E-2</v>
      </c>
      <c r="I57" s="2">
        <v>6.6100000000000006E-2</v>
      </c>
      <c r="J57" s="2">
        <v>38.340000000000003</v>
      </c>
      <c r="K57" s="2" t="s">
        <v>17</v>
      </c>
    </row>
    <row r="58" spans="1:11" x14ac:dyDescent="0.25">
      <c r="A58" s="2" t="s">
        <v>29</v>
      </c>
      <c r="B58" s="2">
        <v>0.87819999999999998</v>
      </c>
      <c r="C58" s="6">
        <v>0.86050000000000004</v>
      </c>
      <c r="D58" s="2">
        <v>0.89639999999999997</v>
      </c>
      <c r="E58" s="6">
        <v>-0.1298</v>
      </c>
      <c r="F58" s="16">
        <v>1.04E-2</v>
      </c>
      <c r="G58" s="16">
        <v>0.05</v>
      </c>
      <c r="H58" s="2">
        <v>-0.15029999999999999</v>
      </c>
      <c r="I58" s="2">
        <v>-0.1094</v>
      </c>
      <c r="J58" s="2">
        <v>155.01</v>
      </c>
      <c r="K58" s="2" t="s">
        <v>17</v>
      </c>
    </row>
    <row r="59" spans="1:11" x14ac:dyDescent="0.25">
      <c r="A59" s="2"/>
      <c r="B59" s="2"/>
      <c r="D59" s="2"/>
      <c r="H59" s="2"/>
      <c r="I59" s="2"/>
      <c r="J59" s="2"/>
      <c r="K59" s="2"/>
    </row>
    <row r="60" spans="1:11" x14ac:dyDescent="0.25">
      <c r="A60" s="2" t="s">
        <v>52</v>
      </c>
      <c r="B60" s="2"/>
      <c r="D60" s="2"/>
      <c r="H60" s="2"/>
      <c r="I60" s="2"/>
      <c r="J60" s="2"/>
      <c r="K60" s="2"/>
    </row>
    <row r="61" spans="1:11" x14ac:dyDescent="0.25">
      <c r="A61" s="2" t="s">
        <v>53</v>
      </c>
      <c r="B61" s="2"/>
      <c r="D61" s="2"/>
      <c r="H61" s="2"/>
      <c r="I61" s="2"/>
      <c r="J61" s="2"/>
      <c r="K61" s="2"/>
    </row>
    <row r="62" spans="1:11" x14ac:dyDescent="0.25">
      <c r="A62" s="2"/>
      <c r="B62" s="2"/>
      <c r="D62" s="2"/>
      <c r="H62" s="2"/>
      <c r="I62" s="2"/>
      <c r="J62" s="2"/>
      <c r="K62" s="2"/>
    </row>
    <row r="63" spans="1:11" x14ac:dyDescent="0.25">
      <c r="A63" s="2"/>
      <c r="B63" s="2"/>
      <c r="D63" s="2"/>
      <c r="H63" s="2"/>
      <c r="I63" s="2"/>
      <c r="J63" s="2"/>
      <c r="K63" s="2"/>
    </row>
    <row r="64" spans="1:11" x14ac:dyDescent="0.25">
      <c r="A64" s="2"/>
      <c r="B64" s="2"/>
      <c r="D64" s="2"/>
      <c r="H64" s="2"/>
      <c r="I64" s="2"/>
      <c r="J64" s="2"/>
      <c r="K64" s="2"/>
    </row>
    <row r="65" spans="1:11" x14ac:dyDescent="0.25">
      <c r="A65" s="2"/>
      <c r="B65" s="2"/>
      <c r="D65" s="2"/>
      <c r="H65" s="2"/>
      <c r="I65" s="2"/>
      <c r="J65" s="2"/>
      <c r="K65" s="2"/>
    </row>
    <row r="66" spans="1:11" x14ac:dyDescent="0.25">
      <c r="A66" s="2" t="s">
        <v>51</v>
      </c>
      <c r="B66" s="2"/>
      <c r="D66" s="2"/>
      <c r="H66" s="2"/>
      <c r="I66" s="2"/>
      <c r="J66" s="2"/>
      <c r="K66" s="2"/>
    </row>
    <row r="67" spans="1:11" x14ac:dyDescent="0.25">
      <c r="A67" s="2" t="s">
        <v>42</v>
      </c>
      <c r="B67" s="2"/>
      <c r="D67" s="2"/>
      <c r="H67" s="2"/>
      <c r="I67" s="2"/>
      <c r="J67" s="2"/>
      <c r="K67" s="2"/>
    </row>
    <row r="68" spans="1:11" x14ac:dyDescent="0.25">
      <c r="A68" s="2"/>
      <c r="B68" s="2"/>
      <c r="D68" s="2"/>
      <c r="H68" s="2"/>
      <c r="I68" s="2"/>
      <c r="J68" s="2"/>
      <c r="K68" s="2"/>
    </row>
    <row r="69" spans="1:11" x14ac:dyDescent="0.25">
      <c r="A69" s="2" t="s">
        <v>43</v>
      </c>
      <c r="B69" s="2" t="s">
        <v>44</v>
      </c>
      <c r="C69" s="6" t="s">
        <v>5</v>
      </c>
      <c r="D69" s="2" t="s">
        <v>45</v>
      </c>
      <c r="E69" s="6" t="s">
        <v>46</v>
      </c>
      <c r="F69" s="16" t="s">
        <v>47</v>
      </c>
      <c r="G69" s="16" t="s">
        <v>36</v>
      </c>
      <c r="H69" s="2" t="s">
        <v>48</v>
      </c>
      <c r="I69" s="2" t="s">
        <v>37</v>
      </c>
      <c r="J69" s="2"/>
      <c r="K69" s="2"/>
    </row>
    <row r="70" spans="1:11" x14ac:dyDescent="0.25">
      <c r="A70" s="2" t="s">
        <v>25</v>
      </c>
      <c r="B70" s="2">
        <v>2011</v>
      </c>
      <c r="C70" s="6">
        <v>2016</v>
      </c>
      <c r="D70" s="2">
        <v>0.76249999999999996</v>
      </c>
      <c r="E70" s="6">
        <v>0.74750000000000005</v>
      </c>
      <c r="F70" s="16">
        <v>0.77780000000000005</v>
      </c>
      <c r="G70" s="16">
        <v>1.013E-2</v>
      </c>
      <c r="H70" s="2" t="s">
        <v>17</v>
      </c>
      <c r="I70" s="2">
        <v>0.05</v>
      </c>
      <c r="J70" s="2"/>
      <c r="K70" s="2"/>
    </row>
    <row r="71" spans="1:11" x14ac:dyDescent="0.25">
      <c r="A71" s="2" t="s">
        <v>26</v>
      </c>
      <c r="B71" s="2">
        <v>2011</v>
      </c>
      <c r="C71" s="6">
        <v>2016</v>
      </c>
      <c r="D71" s="2">
        <v>0.8075</v>
      </c>
      <c r="E71" s="6">
        <v>0.79959999999999998</v>
      </c>
      <c r="F71" s="16">
        <v>0.81540000000000001</v>
      </c>
      <c r="G71" s="16">
        <v>4.9959999999999996E-3</v>
      </c>
      <c r="H71" s="2" t="s">
        <v>17</v>
      </c>
      <c r="I71" s="2">
        <v>0.05</v>
      </c>
      <c r="J71" s="2"/>
      <c r="K71" s="2"/>
    </row>
    <row r="72" spans="1:11" x14ac:dyDescent="0.25">
      <c r="A72" s="2" t="s">
        <v>27</v>
      </c>
      <c r="B72" s="2">
        <v>2011</v>
      </c>
      <c r="C72" s="6">
        <v>2016</v>
      </c>
      <c r="D72" s="2">
        <v>0.74119999999999997</v>
      </c>
      <c r="E72" s="6">
        <v>0.72309999999999997</v>
      </c>
      <c r="F72" s="16">
        <v>0.75980000000000003</v>
      </c>
      <c r="G72" s="16">
        <v>1.2619999999999999E-2</v>
      </c>
      <c r="H72" s="2" t="s">
        <v>17</v>
      </c>
      <c r="I72" s="2">
        <v>0.05</v>
      </c>
      <c r="J72" s="2"/>
      <c r="K72" s="2"/>
    </row>
    <row r="73" spans="1:11" x14ac:dyDescent="0.25">
      <c r="A73" s="2" t="s">
        <v>28</v>
      </c>
      <c r="B73" s="2">
        <v>2011</v>
      </c>
      <c r="C73" s="6">
        <v>2016</v>
      </c>
      <c r="D73" s="2">
        <v>1.0618000000000001</v>
      </c>
      <c r="E73" s="6">
        <v>1.0365</v>
      </c>
      <c r="F73" s="16">
        <v>1.0878000000000001</v>
      </c>
      <c r="G73" s="16">
        <v>1.2330000000000001E-2</v>
      </c>
      <c r="H73" s="2" t="s">
        <v>17</v>
      </c>
      <c r="I73" s="2">
        <v>0.05</v>
      </c>
      <c r="J73" s="2"/>
      <c r="K73" s="2"/>
    </row>
    <row r="74" spans="1:11" x14ac:dyDescent="0.25">
      <c r="A74" s="2" t="s">
        <v>29</v>
      </c>
      <c r="B74" s="2">
        <v>2011</v>
      </c>
      <c r="C74" s="6">
        <v>2016</v>
      </c>
      <c r="D74" s="2">
        <v>0.77569999999999995</v>
      </c>
      <c r="E74" s="6">
        <v>0.75190000000000001</v>
      </c>
      <c r="F74" s="16">
        <v>0.80020000000000002</v>
      </c>
      <c r="G74" s="16">
        <v>1.5910000000000001E-2</v>
      </c>
      <c r="H74" s="2" t="s">
        <v>17</v>
      </c>
      <c r="I74" s="2">
        <v>0.05</v>
      </c>
      <c r="J74" s="2"/>
      <c r="K74" s="2"/>
    </row>
    <row r="75" spans="1:11" x14ac:dyDescent="0.25">
      <c r="A75" s="2" t="s">
        <v>30</v>
      </c>
      <c r="B75" s="2">
        <v>2011</v>
      </c>
      <c r="C75" s="6">
        <v>2016</v>
      </c>
      <c r="D75" s="2">
        <v>0.81720000000000004</v>
      </c>
      <c r="E75" s="6">
        <v>0.81100000000000005</v>
      </c>
      <c r="F75" s="16">
        <v>0.82340000000000002</v>
      </c>
      <c r="G75" s="16">
        <v>3.8700000000000002E-3</v>
      </c>
      <c r="H75" s="2" t="s">
        <v>17</v>
      </c>
      <c r="I75" s="2">
        <v>0.05</v>
      </c>
      <c r="J75" s="2"/>
      <c r="K75" s="2"/>
    </row>
    <row r="76" spans="1:11" x14ac:dyDescent="0.25">
      <c r="A76" s="2"/>
      <c r="B76" s="2"/>
      <c r="D76" s="2"/>
      <c r="H76" s="2"/>
      <c r="I76" s="2"/>
      <c r="J76" s="2"/>
      <c r="K76" s="2"/>
    </row>
    <row r="77" spans="1:11" x14ac:dyDescent="0.25">
      <c r="A77" s="2" t="s">
        <v>52</v>
      </c>
      <c r="B77" s="2"/>
      <c r="D77" s="2"/>
      <c r="H77" s="2"/>
      <c r="I77" s="2"/>
      <c r="J77" s="2"/>
      <c r="K77" s="2"/>
    </row>
    <row r="78" spans="1:11" x14ac:dyDescent="0.25">
      <c r="A78" s="2" t="s">
        <v>53</v>
      </c>
      <c r="B78" s="2"/>
      <c r="D78" s="2"/>
      <c r="H78" s="2"/>
      <c r="I78" s="2"/>
      <c r="J78" s="2"/>
      <c r="K78" s="2"/>
    </row>
    <row r="79" spans="1:11" x14ac:dyDescent="0.25">
      <c r="A79" s="2"/>
      <c r="B79" s="2"/>
      <c r="D79" s="2"/>
      <c r="H79" s="2"/>
      <c r="I79" s="2"/>
      <c r="J79" s="2"/>
      <c r="K79" s="2"/>
    </row>
    <row r="80" spans="1:11" x14ac:dyDescent="0.25">
      <c r="A80" s="2"/>
      <c r="B80" s="2"/>
      <c r="D80" s="2"/>
      <c r="H80" s="2"/>
      <c r="I80" s="2"/>
      <c r="J80" s="2"/>
      <c r="K80" s="2"/>
    </row>
    <row r="81" spans="1:11" x14ac:dyDescent="0.25">
      <c r="A81" s="2"/>
      <c r="B81" s="2"/>
      <c r="D81" s="2"/>
      <c r="H81" s="2"/>
      <c r="I81" s="2"/>
      <c r="J81" s="2"/>
      <c r="K81" s="2"/>
    </row>
  </sheetData>
  <hyperlinks>
    <hyperlink ref="B2" r:id="rId1" xr:uid="{00000000-0004-0000-0500-000000000000}"/>
  </hyperlinks>
  <pageMargins left="0.7" right="0.7" top="0.75" bottom="0.75" header="0.3" footer="0.3"/>
  <pageSetup orientation="portrait"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DD27A29-508D-4733-977D-E0922C6D9D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5f2bb9-7ea2-4dfb-aa70-2a37afa654a9"/>
    <ds:schemaRef ds:uri="bc2de261-d455-4aa8-8045-ab46732742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71ED039-B6DD-4620-81AB-783586019AA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0C67993-E987-4979-837C-6D0E0695F04C}">
  <ds:schemaRefs>
    <ds:schemaRef ds:uri="http://purl.org/dc/elements/1.1/"/>
    <ds:schemaRef ds:uri="http://schemas.microsoft.com/office/2006/metadata/properties"/>
    <ds:schemaRef ds:uri="bc2de261-d455-4aa8-8045-ab467327425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175f2bb9-7ea2-4dfb-aa70-2a37afa654a9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3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Table_crdrt</vt:lpstr>
      <vt:lpstr>fig_tbl_data</vt:lpstr>
      <vt:lpstr>orig_data</vt:lpstr>
      <vt:lpstr>Figure_Kids_prevalence_rate Col</vt:lpstr>
      <vt:lpstr>Figure_Adult_prevalence_rat Col</vt:lpstr>
      <vt:lpstr>Figure</vt:lpstr>
      <vt:lpstr>Figure_prevalence_count</vt:lpstr>
      <vt:lpstr>orig_data!IDX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John-Michael Bowes</cp:lastModifiedBy>
  <dcterms:created xsi:type="dcterms:W3CDTF">2014-12-05T20:46:10Z</dcterms:created>
  <dcterms:modified xsi:type="dcterms:W3CDTF">2021-07-12T19:40:52Z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